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70" activeTab="1"/>
  </bookViews>
  <sheets>
    <sheet name="Phòng chuyên môn" sheetId="1" r:id="rId1"/>
    <sheet name="Thanh tra thành phố" sheetId="2" r:id="rId2"/>
    <sheet name="PHƯỜNG XÃ" sheetId="3" r:id="rId3"/>
    <sheet name="Tổng hợp" sheetId="4" r:id="rId4"/>
  </sheets>
  <definedNames>
    <definedName name="_xlnm.Print_Titles" localSheetId="0">'Phòng chuyên môn'!$4:$4</definedName>
  </definedNames>
  <calcPr fullCalcOnLoad="1"/>
</workbook>
</file>

<file path=xl/sharedStrings.xml><?xml version="1.0" encoding="utf-8"?>
<sst xmlns="http://schemas.openxmlformats.org/spreadsheetml/2006/main" count="1176" uniqueCount="537">
  <si>
    <t>STT</t>
  </si>
  <si>
    <t xml:space="preserve">Lĩnh vực/Tiêu chí/Tiêu chí thành phần </t>
  </si>
  <si>
    <t>a</t>
  </si>
  <si>
    <t>b</t>
  </si>
  <si>
    <t>c</t>
  </si>
  <si>
    <t>d</t>
  </si>
  <si>
    <t>đ</t>
  </si>
  <si>
    <t>Thực hiện rà soát quy định, TTHC</t>
  </si>
  <si>
    <t>Hệ thống quản lý văn bản</t>
  </si>
  <si>
    <t>Trao đổi văn bản điện tử trên môi trường mạng</t>
  </si>
  <si>
    <t>Thực hiện trao đổi văn bản điện tử trong nội bộ cơ quan</t>
  </si>
  <si>
    <t>Thực hiện liên thông văn bản điện tử đến cơ quan khác trong cùng hệ thống quản lý văn bản</t>
  </si>
  <si>
    <t>Tỷ lệ các văn bản điện tử được ứng dụng chữ ký số chứng thực (các văn bản quy định tại Điều 6 của Quyết định số 07/2016/QĐ-UBND ngày 09/3/2016 của UBND tỉnh)</t>
  </si>
  <si>
    <t>Thông tin giới thiệu (sơ đồ, cơ cấu tổ chức, chức năng, nhiệm vụ, quyền hạn của cơ quan, đơn vị trực thuộc; quá trình hình thành và phát triển; nhiệm vụ đảm nhiệm của lãnh đạo)</t>
  </si>
  <si>
    <t>Tin tức, sự kiện, hoạt động liên quan thuộc phạm vi QLNN của cơ quan</t>
  </si>
  <si>
    <t xml:space="preserve">Thông tin chỉ đạo điều hành (ý kiến chỉ đạo, điều hành, xử lý, phản hồi đối với các kiến nghị, khen thưởng, xử phạt, lịch làm việc của lãnh đạo) </t>
  </si>
  <si>
    <t>Thông tin về dự án, hạng mục đầu tư, đấu thầu, mua sắm công</t>
  </si>
  <si>
    <t xml:space="preserve">Thông tin liên hệ của cán bộ, công chức có thẩm quyền; Thông tin giao dịch của cổng thông tin điện tử </t>
  </si>
  <si>
    <t>Cổng thông tin Hỏi đáp trực tuyến</t>
  </si>
  <si>
    <t>TỔNG ĐIỂM</t>
  </si>
  <si>
    <t>Cung cấp thông tin</t>
  </si>
  <si>
    <t>Công tác tuyên truyền cải cách hành chính</t>
  </si>
  <si>
    <t>Đánh giá, phân loại công chức, viên chức</t>
  </si>
  <si>
    <t>Chấp hành kỷ cương, kỷ luật hành chính</t>
  </si>
  <si>
    <t>Sáng kiến trong công tác cải cách hành chính</t>
  </si>
  <si>
    <t>e</t>
  </si>
  <si>
    <t>g</t>
  </si>
  <si>
    <t>7.1</t>
  </si>
  <si>
    <t>7.2</t>
  </si>
  <si>
    <t>7.3</t>
  </si>
  <si>
    <t>Điểm tối đa</t>
  </si>
  <si>
    <t>5.1</t>
  </si>
  <si>
    <t>5.2</t>
  </si>
  <si>
    <t>5.3</t>
  </si>
  <si>
    <t>- Không đúng quy định: 0 điểm</t>
  </si>
  <si>
    <t xml:space="preserve">Báo cáo về tình hình chấp hành kỷ luật, kỷ cương hành chính trong năm của đơn vị (kèm quyết định kỷ luật) </t>
  </si>
  <si>
    <t>Kế hoạch đào tạo bồi dưỡng trong năm; Báo cáo công tác đào tạo, bồi dưỡng.</t>
  </si>
  <si>
    <t>Tổ chức thực hiện công tác tài chính - ngân sách</t>
  </si>
  <si>
    <t>Việc thực hiện cơ chế tự chủ về sử dụng kinh phí</t>
  </si>
  <si>
    <t>Công tác quản lý, sử dụng tài sản công</t>
  </si>
  <si>
    <t>Ban hành Quy chế quản lý sử dụng tài sản công</t>
  </si>
  <si>
    <t>- Không đạt 100% số lượng văn bản trao đổi trong nội bộ cơ quan qua hệ thống quản lý văn bản: 0 điểm</t>
  </si>
  <si>
    <t>- Không đạt 100% số lượng văn bản điện tử hoặc không có tập tin mềm đính kèm gửi liên thông đến các cơ quan trong cùng hệ thống quản lý văn bản: 0 điểm</t>
  </si>
  <si>
    <t>- Không đạt 100% thủ tục hành chính của đơn vị: 0 điểm</t>
  </si>
  <si>
    <t>- Đầy đủ: 0,5 điểm</t>
  </si>
  <si>
    <t>- Không đầy đủ hoặc không cập nhật thông tin khi có thay đổi: 0 điểm</t>
  </si>
  <si>
    <t>Cập nhật thường xuyên: 0,5 điểm</t>
  </si>
  <si>
    <t>Không cập nhật thường xuyên: 0 điểm</t>
  </si>
  <si>
    <t>6.2</t>
  </si>
  <si>
    <t>7.1.1</t>
  </si>
  <si>
    <t>7.1.2</t>
  </si>
  <si>
    <t>3</t>
  </si>
  <si>
    <t>3.1</t>
  </si>
  <si>
    <t>3.2</t>
  </si>
  <si>
    <t>3.3</t>
  </si>
  <si>
    <t>3.4</t>
  </si>
  <si>
    <t>3.5</t>
  </si>
  <si>
    <t>5.3.1</t>
  </si>
  <si>
    <t>5.3.2</t>
  </si>
  <si>
    <t>6.2.2</t>
  </si>
  <si>
    <t>7.2.1</t>
  </si>
  <si>
    <t>7.2.2</t>
  </si>
  <si>
    <t>Thực hiện việc xin lỗi cá nhân, tổ chức đối với các hồ sơ trễ hẹn</t>
  </si>
  <si>
    <t>3.6</t>
  </si>
  <si>
    <t>- Công khai, niêm yết không đầy đủ: 0 điểm</t>
  </si>
  <si>
    <t>3.7</t>
  </si>
  <si>
    <t>3.8</t>
  </si>
  <si>
    <t>3.9</t>
  </si>
  <si>
    <t>Thực hiện trình tự, thủ tục đánh giá, phân loại công chức, viên chức theo quy định</t>
  </si>
  <si>
    <t>3.10</t>
  </si>
  <si>
    <t xml:space="preserve">Theo dõi thi hành pháp luật (TDTHPL) </t>
  </si>
  <si>
    <t>2.2.1</t>
  </si>
  <si>
    <t>2.2.2</t>
  </si>
  <si>
    <t>2.2.3</t>
  </si>
  <si>
    <t>Báo cáo kết quả thực hiện cơ chế tự chủ về sử dụng kinh phí quản lý hành chính của đơn vị</t>
  </si>
  <si>
    <t>6.1</t>
  </si>
  <si>
    <t>6.1.1</t>
  </si>
  <si>
    <t>6.1.2</t>
  </si>
  <si>
    <t>Điểm
 tự chấm</t>
  </si>
  <si>
    <t>Cách đánh giá</t>
  </si>
  <si>
    <t>Tài liệu 
kiểm chứng</t>
  </si>
  <si>
    <t>2.1</t>
  </si>
  <si>
    <t>2.1.1</t>
  </si>
  <si>
    <t>Xây dựng kế hoạch theo dõi</t>
  </si>
  <si>
    <t>Có Kế hoạch kèm theo.</t>
  </si>
  <si>
    <t>2.1.2</t>
  </si>
  <si>
    <t>Thực hiện các hoạt động về TDTHPL</t>
  </si>
  <si>
    <t>2.1.3</t>
  </si>
  <si>
    <t>2.2</t>
  </si>
  <si>
    <t>Ban hành kế hoạch</t>
  </si>
  <si>
    <t>Báo cáo rà soát</t>
  </si>
  <si>
    <t>- Thực hiện không đầy đủ: 0 điểm</t>
  </si>
  <si>
    <t>Công khai, niêm yết TTHC, số điện thoại đường dây nóng theo quy định</t>
  </si>
  <si>
    <t>5.4</t>
  </si>
  <si>
    <t>Tổ chức thực hiện các kiến nghị sau thanh tra, kiểm tra, kiểm toán nhà nước về tài chính, ngân sách (bao gồm kiến nghị công tác quản lý, điều hành và kiến nghị về xử lý tài chính)</t>
  </si>
  <si>
    <t xml:space="preserve">Thực hiện cơ chế tự chủ về sử dụng kinh phí quản lý hành chính tại đơn vị </t>
  </si>
  <si>
    <t>7.1.3</t>
  </si>
  <si>
    <t>Có Kế hoạch kèm theo</t>
  </si>
  <si>
    <t>Phụ lục I</t>
  </si>
  <si>
    <t>- Không có sai phạm về sử dụng kinh phí quản lý hành chính được phát hiện trong năm tại đơn vị: 0,5 điểm
- Có sai phạm về sử dụng kinh phí quản lý hành chính được phát hiện trong năm tại đơn vị: 0 điểm</t>
  </si>
  <si>
    <t>- Có thực hiện báo cáo đầy đủ nội dung và đúng thời gian quy định: 0,5 điểm
- Có thực hiện báo cáo nhưng gửi báo cáo trễ hoặc không đầy đủ nội dung theo quy định: 0,25 điểm
- Không thực hiện báo cáo: 0 điểm</t>
  </si>
  <si>
    <t>Báo cáo tình hình quản lý, sử dụng và xử lý tài sản công hàng năm theo quy định của Luật Quản lý sử dụng tài sản công năm 2017 và các văn bản quy định, hướng dẫn thi hành Luật</t>
  </si>
  <si>
    <t>- Thực hiện đầy đủ, đúng quy định: 1 điểm</t>
  </si>
  <si>
    <t>https://baocao.tayninh.gov.vn</t>
  </si>
  <si>
    <t>Hệ thống thông tin báo cáo của tỉnh</t>
  </si>
  <si>
    <t>Quyết định thông qua phương án đơn giản hóa hoặc báo cáo kết quả rà soát</t>
  </si>
  <si>
    <t>Cơ quan</t>
  </si>
  <si>
    <t>DANH SÁCH CÁC CƠ QUAN, ĐƠN VỊ</t>
  </si>
  <si>
    <t>Thực hiện rà soát và kiện toàn chức năng, nhiệm vụ của cơ quan kịp thời, đúng quy định</t>
  </si>
  <si>
    <t>Tham mưu UBND thành phố ban hành Quyết định quy định chức năng, nhiệm vụ, quyền hạn, cơ cấu tổ chức của cơ quan chuyên môn thuộc UBND thành phố theo hướng dẫn của Trung ương và các sở chuyên ngành,…</t>
  </si>
  <si>
    <t>BẢNG KẾT QUẢ TỰ ĐÁNH GIÁ, CHẤM ĐIỂM CHỈ SỐ CẢI CÁCH HÀNH CHÍNH CỦA CÁC CƠ QUAN CHUYÊN MÔN THÀNH PHỐ</t>
  </si>
  <si>
    <t>Thực hiện các nhiệm vụ về CCHC được Chủ tịch, UBND thành phố giao bằng văn bản</t>
  </si>
  <si>
    <t>- Hoàn thành tất cả các nhiệm vụ được giao: 2 điểm</t>
  </si>
  <si>
    <t>Báo cáo  thường xuyên và đột xuất tình hình quản lý, sử dụng tài sản công  hàng năm tại đơn vị</t>
  </si>
  <si>
    <t>BẢNG KẾT QUẢ TỰ ĐÁNH GIÁ, CHẤM ĐIỂM CHỈ SỐ CẢI CÁCH HÀNH CHÍNH CỦA PHƯỜNG, XÃ TRÊN ĐỊA BÀN THÀNH PHỐ</t>
  </si>
  <si>
    <t>Báo cáo kết quả đánh giá, phân loại công chức, viên chức của đơn vị</t>
  </si>
  <si>
    <t>Căn cứ số liệu thực tế trên hệ thống https://hoidap.tayninh.gov.vn</t>
  </si>
  <si>
    <t>6.2.1</t>
  </si>
  <si>
    <t>Kết quả theo dõi của Văn phòng HĐND và UBND thành phố</t>
  </si>
  <si>
    <t>Chỉ chấm điểm nội dung này đối với 
Văn phòng HĐND và UBND thành phố</t>
  </si>
  <si>
    <t>- Không thực hiện đầy đủ theo quy định: 0 điểm.</t>
  </si>
  <si>
    <t>- Đối với các cơ quan không phát sinh  kiến nghị của thanh tra, kiểm tra, kiểm toán nhà nước thì đánh giá tối đa điểm ở tiêu chí này.
 - Tỷ lệ thực hiện kiến nghị là bình quân việc thực hiện kiến nghị công tác quản lý, điều hành và kiến nghị về xử lý tài chính.
- Các kết luận thanh tra, kiểm tra, kiểm toán nhà nước về tài chính, ngân sách của cơ quan có thẩm quyền ban hành;
- Báo cáo kết quả thực hiện kiến nghị sau thanh tra, kiểm tra, kiểm toán nhà nước về tài chính, ngân sách của đơn vị.
- Hồ sơ, tài liệu, chứng từ thể hiện số tiền đã nộp NSNN theo kiến nghị.</t>
  </si>
  <si>
    <t>- Đạt 100% số lượng văn bản trao đổi trong nội bộ cơ quan qua hệ thống quản lý văn bản: 1 điểm</t>
  </si>
  <si>
    <t>Phụ lục II</t>
  </si>
  <si>
    <t>- Thực hiện chưa đầy đủ, chưa đúng quy định: 0 điểm</t>
  </si>
  <si>
    <t>Văn bản ban hành quy chế quản lý, sử dụng tài sản công của các cơ quan, đơn vị  đảm bảo  theo quy định của Luật Quản lý sử dụng tài sản công năm 2017 và các văn bản quy định, hướng dẫn thi hành Luật</t>
  </si>
  <si>
    <t>Tất cả văn bản đến, đi (trừ văn bản Mật) đều được xử lý trên Hệ thống quản lý văn bản (Egov). Trường hợp phát hiện 01 văn bản chỉ có file PDF thì được hiểu trao đổi văn bản điện tử không đạt 100%</t>
  </si>
  <si>
    <t>Đường link, hình ảnh thông tin tuyên truyền; kiểm tra thực tế của Đoàn kiểm tra CCHC.</t>
  </si>
  <si>
    <t>CÔNG TÁC CHỈ ĐẠO, ĐIỀU HÀNH CCHC</t>
  </si>
  <si>
    <t xml:space="preserve">Kế hoạch CCHC năm </t>
  </si>
  <si>
    <t>1.1.1</t>
  </si>
  <si>
    <t>1.1.2</t>
  </si>
  <si>
    <t>Phòng Nội vụ thành phố thẩm định, đánh giá.</t>
  </si>
  <si>
    <t xml:space="preserve">Kiểm chứng thông qua văn bản gửi trên Egov </t>
  </si>
  <si>
    <t>CẢI CÁCH THỂ CHẾ</t>
  </si>
  <si>
    <t>CẢI CÁCH THỦ TỤC HÀNH CHÍNH</t>
  </si>
  <si>
    <t>CẢI CÁCH TÀI CHÍNH CÔNG</t>
  </si>
  <si>
    <t>Mức độ hoàn thành kế hoạch đào tạo, bồi dưỡng công chức, viên chức</t>
  </si>
  <si>
    <t>- Không đầy đủ: 0 điểm</t>
  </si>
  <si>
    <t>Phòng Nội vụ thành phố thẩm định trên phần mềm.</t>
  </si>
  <si>
    <t xml:space="preserve">Số hoá văn bản </t>
  </si>
  <si>
    <t>NĐ 30/2020/NĐ-CP</t>
  </si>
  <si>
    <t>Số hoá văn bản đến</t>
  </si>
  <si>
    <t>- Không đạt 100%: 0 điểm</t>
  </si>
  <si>
    <t>Số hoá văn bản đi</t>
  </si>
  <si>
    <t>7.1.4</t>
  </si>
  <si>
    <t>- Không thực hiện đầy đủ: 0 điểm</t>
  </si>
  <si>
    <t>- Không có: 0 điểm</t>
  </si>
  <si>
    <t>Cập nhật chưa đầy đủ, cập nhật thiếu hoặc sai: 
0 điểm</t>
  </si>
  <si>
    <t>Theo Kết quả tổng hợp, đánh giá 
của Phòng Nội vụ thành phố</t>
  </si>
  <si>
    <t xml:space="preserve">Cung cấp hình ảnh chứng minh (rõ nội dung) </t>
  </si>
  <si>
    <t xml:space="preserve">Ban hành các quy chế phối hợp liên thông trong giải quyết TTHC giữa các cơ quan cùng cấp và các cấp chính quyền. </t>
  </si>
  <si>
    <t>- Không có quy chế phối hợp: 0 điểm</t>
  </si>
  <si>
    <t>Theo dõi của Phòng Nội vụ thành phố</t>
  </si>
  <si>
    <t>- Có quy chế phối hợp thực hiện: 2 điểm</t>
  </si>
  <si>
    <t xml:space="preserve">Các phản ánh về giải quyết TTHC, thái độ của CBCC
</t>
  </si>
  <si>
    <t>Nếu có 01 PAKN về thái độ phục vụ của CBCC, qua kiểm tra xác minh đúng sự thật thì bị trừ 02 điểm nội dung này.</t>
  </si>
  <si>
    <t>Kết quả theo dõi của Phòng Nội vụ thành phố</t>
  </si>
  <si>
    <t xml:space="preserve">CẢI CÁCH TỔ CHỨC BỘ MÁY </t>
  </si>
  <si>
    <t>CẢI CÁCH CHẾ ĐỘ CÔNG VỤ</t>
  </si>
  <si>
    <t>- Đúng quy trình, thủ tục, thành phần hồ sơ và đúng thời gian quy: 1 điểm</t>
  </si>
  <si>
    <t xml:space="preserve">Sử dụng Hệ thống quản lý văn bản vào quản lý, điều hành theo đúng quy định </t>
  </si>
  <si>
    <t xml:space="preserve">Căn cứ  Quy chế tiếp nhận, xử lý, phát hành và quản lý văn bản điện tử giữa các cơ quan trong hệ thống hành chính nhà nước trên địa bàn tỉnh Tây Ninh. Trường hợp phát hiện 01 văn bản không đúng theo quy trình luân chuyển thì được hiểu là không đúng quy định. </t>
  </si>
  <si>
    <t>Chỉ chấm điểm nội dung này đối với Phòng Tư pháp thành phố</t>
  </si>
  <si>
    <t>Theo dõi của Phòng Nội vụ thành phố trên Cổng Dịch vụ công quốc gia</t>
  </si>
  <si>
    <t>Quyết định QPPL của UBND thành phố.
Kết quả theo dõi, đánh giá của Phòng Nội vụ thành phố.</t>
  </si>
  <si>
    <t xml:space="preserve">Tỷ lệ mức độ hài lòng theo Bộ Chỉ số phục vụ người dân, doanh nghiệp trong thực hiện TTHC </t>
  </si>
  <si>
    <t>Chấp hành pháp luật về thực hành tiết kiệm, chống lãng phí</t>
  </si>
  <si>
    <t>- Không có sai phạm trong việc Chấp hành pháp luật về thực hành tiết kiệm, chống lãng phí (qua các cuộc thanh tra, kiểm tra): 1 điểm.</t>
  </si>
  <si>
    <t>Công tác báo cáo theo quy định cơ chế tự chủ, tự chịu trách nhiệm về quản lý, sử dụng kinh phí quản lý hành chính của cơ quan nhà nước</t>
  </si>
  <si>
    <t>- Có báo cáo theo đúng mẫu và thời gian quy định: 0,5 điểm.
- Báo cáo không đúng mẫu, không đúng thời gian hoặc không báo cáo: 0 điểm</t>
  </si>
  <si>
    <t>XÂY DỰNG VÀ PHÁT TRIỂN CHÍNH QUYỀN ĐIỆN TỬ, CHÍNH QUYỀN SỐ</t>
  </si>
  <si>
    <t>- Thực hiện đúng quy định đối với lãnh đạo phòng 01 điểm.</t>
  </si>
  <si>
    <t>Văn phòng HĐND và UBND thành phố theo dõi, đánh giá.</t>
  </si>
  <si>
    <t>- Đạt 100% số lượng văn bản điện tử (có tập tin mềm đính kèm) gửi liên thông đến các cơ quan trong cùng hệ thống quản lý văn bản: 1 điểm</t>
  </si>
  <si>
    <t>Đánh giá theo Phụ lục Danh mục các loại Văn bản theo quy định.</t>
  </si>
  <si>
    <t xml:space="preserve">Thống kê trên hệ thống văn phòng điện tử Egov. 
Tính trên 7 loại văn bản ký số. </t>
  </si>
  <si>
    <t>- Lãnh đạo thực hiện ký (hình chữ ký + họ tên) + văn thư ký (mộc giáp 1/3 chữ ký).
- Hình thức văn bản ký SAO Y đúng theo quy định NĐ 30/2020/NĐ-CP</t>
  </si>
  <si>
    <t>Xử lý văn bản, hồ sơ công việc trên môi trường mạng</t>
  </si>
  <si>
    <t xml:space="preserve"> - Tỷ lệ xử lý văn bản, hồ sơ công việc trên môi trường mạng đạt từ 80% trở lên: 1 điểm</t>
  </si>
  <si>
    <t xml:space="preserve"> - Dưới 80%: 0 điểm</t>
  </si>
  <si>
    <t>Cung cấp thông tin trên Cổng thông tin điện tử thành phố</t>
  </si>
  <si>
    <t>Thông tin về lãnh đạo trong cơ quan và lãnh đạo các phòng, đơn vị trực thuộc: Họ và tên, chức vụ, điện thoại, địa chỉ thư điện tử công vụ.</t>
  </si>
  <si>
    <t>- Cập nhật thông tin đầy đủ: 0,5 điểm</t>
  </si>
  <si>
    <t>- Không cập nhật: 0 điểm</t>
  </si>
  <si>
    <t>Chuyên mục "Thông tin tuyên truyền", phổ biến, hướng dẫn thực hiện pháp luật, chế độ, chính sách đối với những lĩnh vực thuộc phạm vi QLNN của cơ quan (Cập nhật khi có những quy định mới)</t>
  </si>
  <si>
    <t>- Từ 01 đến dưới 08 tin, bài: 1 điểm</t>
  </si>
  <si>
    <t>- Từ 08 tin, bài: 1,5 điểm</t>
  </si>
  <si>
    <t>- Từ 08 đến dưới 15 tin, bài: 01 điểm</t>
  </si>
  <si>
    <t>- Từ 1 đến dưới 08 tin, bài: 0,5 điểm</t>
  </si>
  <si>
    <t>Cung cấp Văn bản quy phạm pháp luật và văn bản quản lý hành chính thuộc thẩm quyền bàn hành hoặc được giao chủ trì soạn thảo, trong đó nêu rõ: Hình thức văn bản, thẩm quyền ban hành, số ký hiệu, ngày ban hành, ngày hiệu lực, trích yếu, tệp văn bản cho phép tải về, cung cấp công cụ tìm kiếm văn bản</t>
  </si>
  <si>
    <t>- Không kịp thời: 0 điểm</t>
  </si>
  <si>
    <t>Thông tin về Báo cáo tài chính năm công khai theo quy định của Luật Kế toán</t>
  </si>
  <si>
    <t>- Thông tin đầy đủ, kịp thời: 0.5 điểm</t>
  </si>
  <si>
    <t>Thông tin thống kê về ngành, lĩnh vực quản lý theo quy định của Luật Thống kê</t>
  </si>
  <si>
    <t>Thông tin về danh mục và kết quả chương trình, đề tài khoa học theo quy định của Luật Khoa học và Công nghệ</t>
  </si>
  <si>
    <t>Thông tin về dịch theo quy định của Luật phòng, chống bệnh truyền nhiễm</t>
  </si>
  <si>
    <t xml:space="preserve">Thông tin về chuyển đổi số </t>
  </si>
  <si>
    <r>
      <t xml:space="preserve">- Mỗi văn bản giao nhiệm vụ thực hiện trễ hạn hoặc không thực hiện: trừ 0,5 điểm/văn bản </t>
    </r>
    <r>
      <rPr>
        <i/>
        <sz val="11"/>
        <rFont val="Times New Roman"/>
        <family val="1"/>
      </rPr>
      <t>(điểm trừ không quá 2 điểm).</t>
    </r>
  </si>
  <si>
    <t>3.12</t>
  </si>
  <si>
    <t>6.1.3</t>
  </si>
  <si>
    <t>7.1.5</t>
  </si>
  <si>
    <t>h</t>
  </si>
  <si>
    <t>i</t>
  </si>
  <si>
    <t>k</t>
  </si>
  <si>
    <t>l</t>
  </si>
  <si>
    <t>m</t>
  </si>
  <si>
    <t>n</t>
  </si>
  <si>
    <t>- Thực hiện đúng quy định đối với văn thư 01 điểm.</t>
  </si>
  <si>
    <t>- Thực hiện đúng quy định đối với công chức 01 điểm.</t>
  </si>
  <si>
    <t>- 100 % văn bản đến (bằng giấy hoặc tập tin văn bản điện tử *.pdf) trước khi đưa lên hệ thống eGov phải được thực hiện số hóa (ký SAO Y) đúng theo quy định: 2 điểm</t>
  </si>
  <si>
    <t>- Công khai, niêm yết đầy đủ TTHC, số điện thoại đường dây nóng trên Cổng thông tin điện tử thành phố và tại Một phận Một cửa thành phố: 2 điểm.</t>
  </si>
  <si>
    <t>- Đạt 100% TTHC và tra cứu thuận lợi, khoa học: 1 điểm</t>
  </si>
  <si>
    <t>- Tỷ lệ thực hiện kiến nghị sau thanh tra, kiểm tra, kiểm toán nhà nước về tài chính, ngân sách đạt trên 95%: 1,5 điểm.
- Tỷ lệ thực hiện kiến nghị sau thanh tra, kiểm tra, kiểm toán nhà nước về tài chính, ngân sách đạt từ 80% đến 95%: 1 điểm.
- Tỷ lệ thực hiện kiến nghị sau thanh tra, kiểm tra, kiểm toán nhà nước về tài chính, ngân sách đạt dưới 80%: 0 điểm</t>
  </si>
  <si>
    <t xml:space="preserve">- Thực hiện đầy đủ, đúng quy định: 2 điểm </t>
  </si>
  <si>
    <t>Báo cáo kết quả Công tác cải cách hành chính, chuyển đổi số định kỳ hàng quý, 6 tháng, 9 tháng và cả năm</t>
  </si>
  <si>
    <t>Phòng Nội vụ thành phố đánh giá kết quả của tiêu chí này trên Cổng dịch vụ công quốc gia</t>
  </si>
  <si>
    <t>Phụ lục III</t>
  </si>
  <si>
    <t>Kết quả theo dõi, đánh giá của Phòng Nội vụ thành phố</t>
  </si>
  <si>
    <t>- Cập nhật thường xuyên: 0,5 điểm</t>
  </si>
  <si>
    <t>- Không cập nhật thường xuyên: 0 điểm</t>
  </si>
  <si>
    <t>- Thông tin đầy đủ: 0,5 điểm</t>
  </si>
  <si>
    <t>o</t>
  </si>
  <si>
    <t>- Đã ban hành: 0,5 điểm.
- Chưa ban hành: 0 điểm</t>
  </si>
  <si>
    <t>Thực hiện quy định về chuyển đổi vị trí công tác theo Nghị định số 59/2019/NĐ-CP ngày 01 tháng 7 năm 2019 của Chính phủ và Quyết định số 1184/QĐ-UBND ngày 17 tháng 11 năm 2020 của UBND thành phố Tây Ninh</t>
  </si>
  <si>
    <t xml:space="preserve">Thực hiện đầy đủ hoạt động theo dõi tình hình thi hành pháp luật theo đúng quy định tại Nghị định số 59/2012/NĐ-CP, Nghị định số 32/2020/NĐ-CP và các văn bản hướng dẫn thi hành thì chấm 01 điểm. 
Nếu hoạt động nào không được thực hiện hoặc thực hiện không đúng quy định thì đánh giá 0 điểm tương ứng với hoạt động đó. </t>
  </si>
  <si>
    <t>Thông tin về kế hoạch, quy hoạch ngành, lĩnh vực thuộc thẩm quyền quản lý tại địa phương</t>
  </si>
  <si>
    <t>Cung cấp thủ tục hành chính</t>
  </si>
  <si>
    <t>Phòng Nội vụ theo dõi, đánh giá</t>
  </si>
  <si>
    <t>Khi có phát sinh phản ánh, kiến nghị; UBND thành phố giao cho cơ quan chuyên môn tham mưu giải quyết, trả lời ý kiến bằng văn bản.
Nếu giải quyết, trả lời ý kiến trễ thời gian quy định thì trừ 01 điểm/01 ý kiến phản ánh (điểm trừ không quá 02 điểm).</t>
  </si>
  <si>
    <t>Báo cáo. 
Kiểm chứng trên hệ thống Egov.</t>
  </si>
  <si>
    <t>Chỉ chấm điểm nội dung này đối với:
- Văn phòng HĐND và UBND thành phố.
- Phòng Tài chính - Kế hoạch thành phố.</t>
  </si>
  <si>
    <t>Phòng Nội vụ thành phố</t>
  </si>
  <si>
    <t>Phòng Tài chính - Kế hoạch thành phố</t>
  </si>
  <si>
    <t>- Thông tin đầy đủ: 1 điểm</t>
  </si>
  <si>
    <t>BẢNG KẾT QUẢ TỰ ĐÁNH GIÁ, CHẤM ĐIỂM CHỈ SỐ CẢI CÁCH HÀNH CHÍNH CỦA THANH TRA THÀNH PHỐ</t>
  </si>
  <si>
    <t>Rà soát trình cấp có thẩm quyền phê duyệt Đề án vị trí việc làm, Danh mục vị trí việc làm, Bảng mô tả công việc và Khung năng lực vị trí việc làm trong cơ quan hành chính, đơn vị sự nghiệp khi cơ quan, đơn vị có thay đổi chức năng, nhiệm vụ, cơ cấu tổ chức…hoặc khi Trung ương có hướng dẫn về vị trí việc làm.</t>
  </si>
  <si>
    <t>- Thực hiện đầy đủ, kịp thời: 01 điểm;
- Chưa thực hiện: 0 điểm.</t>
  </si>
  <si>
    <t>Tờ trình và Đề án vị trí việc làm, Danh mục vị trí việc làm, Bảng mô tả công việc và Khung năng lực vị trí việc làm của cơ quan</t>
  </si>
  <si>
    <t>- Phân công cụ thể, đúng quy định chấm 0,5 điểm.</t>
  </si>
  <si>
    <t>Ghi chú</t>
  </si>
  <si>
    <t>Phòng Văn hóa và Thông tin thành phố</t>
  </si>
  <si>
    <t>Phòng Tư pháp thành phố</t>
  </si>
  <si>
    <t>Phòng Tài nguyên và Môi trường thành phố</t>
  </si>
  <si>
    <t>Phòng Kinh tế thành phố</t>
  </si>
  <si>
    <t>Phòng Lao động - Thương binh và Xã hội</t>
  </si>
  <si>
    <t>Phòng Giáo dục và Đào tạo thành phố</t>
  </si>
  <si>
    <t>Phòng Quản lý đô thị thành phố</t>
  </si>
  <si>
    <t>Văn phòng HĐND và UBND thành phố</t>
  </si>
  <si>
    <t>Thanh tra thành phố</t>
  </si>
  <si>
    <t>I</t>
  </si>
  <si>
    <t>Phòng chuyên môn thành phố</t>
  </si>
  <si>
    <t>II</t>
  </si>
  <si>
    <t>UBND phường, xã</t>
  </si>
  <si>
    <t>X</t>
  </si>
  <si>
    <t>Điểm
 chuẩn</t>
  </si>
  <si>
    <t>Thống kê trên cổng dịch vụ công quốc gia.</t>
  </si>
  <si>
    <t>- Có thực hiện: 1 điểm.
- Không thực hiện: 0 điểm.</t>
  </si>
  <si>
    <t>- Trả lời đúng hạn từ 100% câu hỏi trở lên, không có câu hỏi quá hạn không trả lời: 1,5 điểm.</t>
  </si>
  <si>
    <t>- Trả lời không đúng hạn thì chấm 0 điểm.</t>
  </si>
  <si>
    <t xml:space="preserve">Trong năm, cơ quan không phát sinh nội dung trả lời ý kiến qua hỏi đáp trực tuyến thì chấm 1,5 điểm. </t>
  </si>
  <si>
    <t>Tiếp nhận xử lý phản ánh kiến nghị  (PAKN) về quy định hành chính, giải quyết TTHC Cổng Hành chính công tỉnh Tây Ninh trên ứng dụng Zalo, Cổng Dịch vụ công Quốc gia và số điện thoại đường dây nóng của tỉnh</t>
  </si>
  <si>
    <t>- Có chuyên mục và cập nhật kịp thời: 0,5 điểm</t>
  </si>
  <si>
    <r>
      <t>Kế hoạch CCHC năm 2024 của phòng chuyên môn gửi trên Egov</t>
    </r>
    <r>
      <rPr>
        <i/>
        <sz val="11"/>
        <rFont val="Times New Roman"/>
        <family val="1"/>
      </rPr>
      <t xml:space="preserve"> (Hình ảnh lịch sử gửi văn bản).</t>
    </r>
  </si>
  <si>
    <t>Mức độ hoàn thành kế hoạch  
Tính điểm theo công thức: (b/a)
- a là số nhiệm vụ đề ra;
- b là số nhiệm vụ hoàn thành</t>
  </si>
  <si>
    <t>- Có báo cáo đầy đủ, đảm bảo nội dung: 0,5 điểm.  
- Có báo cáo nhưng không đảm bảo nội dung: trừ 0,25 điểm/1 báo cáo.
- Không có báo cáo: trừ 0,25 điểm/1 báo cáo.</t>
  </si>
  <si>
    <t>Xây dựng kế hoạch tự kiểm tra, rà soát, hệ thống hóa văn bản quy phạm pháp luật của cơ quan theo Kế hoạch số 06/KH-UBND ngày 17/01/2024 của Chủ tịch UBND thành phố</t>
  </si>
  <si>
    <t xml:space="preserve">Rà soát, hệ thống hóa VBQPPL </t>
  </si>
  <si>
    <t>Báo cáo kết quả rà soát năm 2023, báo cáo kết quả rà soát kỳ 2019-2023 gửi về Phòng Tư pháp tổng hợp theo quy định.</t>
  </si>
  <si>
    <t>Có văn bản thể hiện việc tham mưu kịp thời cấp có thẩm quyền xử lý</t>
  </si>
  <si>
    <t>Có văn bản thể hiện việc tự phát hiện sai sót và kịp thời tham mưu cấp có thẩm quyền xử lý</t>
  </si>
  <si>
    <t>Ban hành đúng theo thời gian quy định, nội dung Kế hoạch phù hợp với Kế hoạch số 07/KH-UBND ngày 17/01/2024, Kế hoạch số 87/KH-UBND ngày 25/3/2024 của Chủ tịch UBND thành phố và phù hợp ngành, lĩnh vực thuộc cơ quan quản lý phụ trách 0,5 điểm.
Ban hành Kế hoạch nhưng không đầy đủ, không đúng nội dung trừ 0,25 điểm/1 Kế hoạch.</t>
  </si>
  <si>
    <t>- Có ban hành Kế hoạch và đảm bảo nội dung: 0,5 điểm.
- Có ban hành Kế hoạch nhưng không đảm bảo nội dung:  trừ 0,25 điểm.
- Không ban hành: 0 điểm.</t>
  </si>
  <si>
    <t>Tự kiểm tra, xử lý văn bản phát hiện sai sót qua kiểm tra của cơ quan cấp trên</t>
  </si>
  <si>
    <t>- Có sai sót (do Sở Tư pháp  kết luận qua thông báo kiểm tra) nhưng không tham mưu cấp có thẩm quyền xử lý: 0 điểm</t>
  </si>
  <si>
    <t>2.3</t>
  </si>
  <si>
    <t>- Không có sai sót qua kiểm tra hoặc trong năm không tham mưu HĐND, UBND ban hành văn bản QPPL: 1 điểm</t>
  </si>
  <si>
    <t>Thông tin phản ánh được thu thập. Văn bản tham mưu UBND thành phố  xử lý theo thẩm quyền hoặc kiến nghị cấp có thẩm quyền xử lý kết quả theo dõi tình hình thi hành pháp luật.</t>
  </si>
  <si>
    <t>Báo cáo kết quả TDTHPL năm 2024 và các Báo cáo theo yêu cầu đột xuất.</t>
  </si>
  <si>
    <t>- Có đầy đủ các Báo cáo và  nội dung các Báo cáo đảm bảo nội dung: 0,5 điểm.  
- Có báo cáo nhưng không đảm bảo nội dung: trừ 0,25 điểm/1 báo cáo.
- Không có báo cáo: trừ 0,25 điểm/1 báo cáo.</t>
  </si>
  <si>
    <t xml:space="preserve"> Tham mưu HĐND, UBND thành phố kịp thời  xử lý các văn bản quy phạm pháp luật thuộc chức năng,nhiệm vụ quản lý nhà nước của cơ quan mình sau rà soát</t>
  </si>
  <si>
    <t>Các văn bản chứng minh kết quả rà soát đã được xử lý (tham mưu HĐND, UBND thành phố hoặc cấp có thẩm quyền bãi bỏ toàn bộ hoặc một phần văn bản;thay thế văn bản; sửa đổi, bổ sung văn bản; ban hành văn bản mới; đình chỉ việc thi hành một phần hoặc toàn bộ nội dung văn bản)</t>
  </si>
  <si>
    <t>Có Báo cáo kết quả TDTHPL năm 2024 và các Báo cáo theo yêu cầu đột xuất kèm theo.</t>
  </si>
  <si>
    <t>-Tổ chức thu thập, Xử lý thông tin</t>
  </si>
  <si>
    <t>Quyết định thành lập Đoàn kiểm tra; Biên bản; Thông báo Kết luận kiểm tra hoặc cung cấp thông tin, tư liệu bằng văn bản, cử đại diện tham gia hoạt động TDTHPL</t>
  </si>
  <si>
    <t>Có tham mưu UBND thành phố thực hiện kiểm tra hoặc phối hợp với cấp trên thực hiện công tác kiểm tra tình hình thi hành pháp luật lĩnh vực theo dõi đề ra trong kế hoạch.</t>
  </si>
  <si>
    <t>Tiếp nhận, thu thập thông tin được 0,25 điểm. 
Tham mưu UBND thành phố xử lý theo thẩm quyền hoặc kiến nghị cấp có thẩm quyền xử lý kết quả theo dõi tình hình thi hành pháp luật theo các nội dung quy định tại Điều 14 Nghị định số 59/2012/NĐ-CP, khoản 5 Điều 1 Nghị định số 32/2020/NĐ-CP và các văn bản hướng dẫn thi hành được 0,25 điểm; không kiến nghị xử lý: 0 điểm.</t>
  </si>
  <si>
    <t>- Ban hành Kế hoạch CCHC năm (trước ngày 31/3/2024):
- Ban hành kịp thời thì đánh giá: 0,5 điểm.
- Ban hành trễ thời gian quy định: 0 điểm.</t>
  </si>
  <si>
    <t>Kế hoạch CCHC năm; Báo cáo CCHC năm kèm danh mục kết quả thực hiện nhiệm vụ CCHC năm (ghi rõ sản phẩm hoàn thành)</t>
  </si>
  <si>
    <t>1.1.3</t>
  </si>
  <si>
    <t>Xác định đầy đủ các nhiệm vụ, sản phẩm, thời gian, phù hợp với kế hoạch CCHC của UBND thành phố sát với tình hình thực tế của cơ quan, đơn vị.
- Xác định đầy đủ nhiệm vụ và có bố trí kinh phí thực hiện thì đánh giá: 1 điểm.
- Không xác định đầy đủ nhiệm vụ hoặc không bố trí kinh phí thực hiện thì đánh giá: 0 điểm.</t>
  </si>
  <si>
    <t>1.1</t>
  </si>
  <si>
    <t>1.2</t>
  </si>
  <si>
    <t>1.3</t>
  </si>
  <si>
    <t>1.4</t>
  </si>
  <si>
    <t>Báo cáo thẩm định của Phòng Nội vụ thành phố.</t>
  </si>
  <si>
    <t>3.11</t>
  </si>
  <si>
    <t>3.13</t>
  </si>
  <si>
    <t>3.14</t>
  </si>
  <si>
    <t xml:space="preserve">Báo cáo kết quả rà soát TTHC của các phòng chuyên môn gửi về Phòng Nội vụ tổng hợp tham mưu UBND thành phố báo cáo UBND tỉnh, Sở ngành tỉnh phải đáp ứng các yêu cầu sau đây: (1) Phải gồm 3 nội dung: Tên TTHC được rà soát; Nội dung và phương án kiến nghị đơn giản hóa TTHC đó của UBND cấp huyện; Chỉ ra cần sửa đổi, bổ sung điều, khoản, điểm của văn bản quy phạm pháp luật nào. (2) Phải được gửi cho Sở, ban ngành tỉnh quản lý nhà nước về TTHC được rà soát trước ngày 20/8/2024. </t>
  </si>
  <si>
    <t>Rà soát quy trình điện tử giải quyết thủ tục hành chính</t>
  </si>
  <si>
    <t>- Có quyết định của Chủ tịch UBND tỉnh thông qua phương án đơn giản hóa TTHC của ngành, lĩnh vực theo kế hoạch rà soát TTHC của UBND tỉnh phê duyệt hàng năm hoặc được cơ quan cấp trên giao thực hiện hoặc thông qua các báo cáo kết quả rà soát TTHC của UBND cấp huyện: 2 điểm</t>
  </si>
  <si>
    <t>Rà soát, tham mưu cập nhật TTHC thuộc thẩm quyển giải quyết trên Cổng thông tin điện tử thành phố Tây Ninh</t>
  </si>
  <si>
    <t>Việc rà soát đảm bảo đúng thời gian theo quy định tại Công văn số 562/UBND ngày 23/4/2024 của Chủ tịch UBND thành phố Tây Ninh. Có kiến nghị cập nhật, điều chỉnh.
Thiếu nội dung theo yêu cầu rà soát trừ 0,5 điểm/01 nội dung. Điểm trừ không quá 02 điểm.</t>
  </si>
  <si>
    <t>- Thực hiện đầy đủ: 01 điểm</t>
  </si>
  <si>
    <t xml:space="preserve">Theo dõi của Phòng Nội vụ thành phố. Việc xin lỗi được thực hiện bằng văn bản với từng hồ sơ cụ thể. Không thực hiện việc xin lỗi chung trong một văn bản với nhiều hồ sơ cùng bị trễ hẹn. Các thư xin lỗi được đính lên Hệ thống thông tin giải quyết TTHC tỉnh tại thời điểm xin lỗi. </t>
  </si>
  <si>
    <t>Tổng số hồ sơ xử lý quá hạn trên Cổng Dịch vụ công quốc gia (Bao gồm các hồ sơ không công khai đầy đủ thông tin giải quyết, thiếu tên, chức danh cán bộ, công chức thụ lý hoặc giải quyết trễ hẹn so với phiếu hẹn trả kết qủa hoặc thời gian hẹn trên Hệ thống một cửa điện tử dài hơn hoặc không đúng với thời gian công bố trong quy trình nội bộ).                                                  
Cách tính điểm như sau: Nếu trong 10 tháng từ tháng 1 đến tháng 10/2024 không có hồ sơ xử lý quá hạn thì chấm tối đa 1 điểm. Nếu có hồ sơ xử lý quá hạn thì điểm số sẽ bằng điểm của hàng tháng đạt được cộng lại chia cho 10. Điểm số của 1 tháng = (1 - Tổng số hồ sơ xử lý quá hạn của tháng đó/Tổng số hồ sơ tiếp nhận của tháng đó). Tổng số hồ sơ xử lý quá hạn hàng tháng do Văn phòng UBND tỉnh công bố vào ngày cuối cùng của tháng. Tổng số hồ sơ tiếp nhận của tháng do đơn vị thống kê trên Hệ thống thông tin giải quyết TTHC của tỉnh.</t>
  </si>
  <si>
    <t xml:space="preserve">Tổng số hồ sơ xử lý quá hạn trên Cổng Dịch vụ công quốc gia </t>
  </si>
  <si>
    <t>Không có hồ sơ xử lý quá hạn: 1 điểm</t>
  </si>
  <si>
    <t>Có hồ sơ quá hạn thì tính theo công thức:  
Tổng điểm các tháng/10</t>
  </si>
  <si>
    <t>Các quy chế phối hợp liên thông phải được ban hành hoặc được chuẩn hóa lại trong năm 2024. Đối với các quy chế đã ban hành trong năm 2023 mà không có thay đổi thì giữ nguyên. Hàng năm, các đơn vị phải rà soát lại toàn bộ các TTHC thuộc ngành, lĩnh vực mình quản lý và giải quyết để chủ động ban hành các quy chế phối hợp/liên thông trong giải quyết. Việc ban hành các quy chế phối hợp/liên thông có thể thực hiện với các đơn vị tương đương hoặc đơn vị cấp huyện, cấp xã..., trong đó phải nêu rõ danh mục các TTHC được phối hợp/liên thông, tên cơ quan chủ trì, cơ quan phối hợp. Quy chế phối hợp/liên thông không chỉ là giữa các phòng ban chuyên môn thuộc UBND thành phố mà còn là phối hợp/liên thông với UBND phường, xã, các sở, ban ngành tỉnh.</t>
  </si>
  <si>
    <t>Tỷ lệ hồ sơ cấp kết quả điện tử trên Cổng dịch vụ công quốc gia</t>
  </si>
  <si>
    <t>Tỷ lệ số hóa hồ sơ, kết quả giải quyết TTHC</t>
  </si>
  <si>
    <t>Tỷ lệ khai thác, sử dụng lại thông tin, dữ liệu số hóa</t>
  </si>
  <si>
    <t>Cung cấp dịch vụ chứng thực điện tử bản sao từ bản chính</t>
  </si>
  <si>
    <t>Tỷ lệ hồ sơ trực tuyến trên tổng số hồ sơ tiếp nhận, giải quyết thủ tục hành chính của cơ quan</t>
  </si>
  <si>
    <t>Các thư xin lỗi đã gửi cho người dân, tổ chức</t>
  </si>
  <si>
    <t>Đạt 100%: 1 điểm</t>
  </si>
  <si>
    <t>Đạt từ 90-99%: 0,75 điểm</t>
  </si>
  <si>
    <t xml:space="preserve"> Đạt  &lt; 90%: 0,5 điểm</t>
  </si>
  <si>
    <t>Thực hiện đầy đủ, đúng quy định và hướng dẫn: 1 điểm</t>
  </si>
  <si>
    <t>Không có báo cáo, hoặc thực hiện không đúng hướng dẫn: 0 điểm</t>
  </si>
  <si>
    <t>Theo dõi đánh giá của Văn phòng HĐND và UBND thành phố</t>
  </si>
  <si>
    <t>Có video và tin bài đăng tải trên Cổng Hành chính công Zalo của tỉnh hướng dẫn cá nhân, tổ chức cách thức thực hiện TTHC, nộp hồ sơ trực tuyến và thanh toán trực tuyến đối với các TTHC của ngành, địa phương có tần xuất xuất hiện nhiều hồ sơ trong năm.</t>
  </si>
  <si>
    <t>Theo dõi của Phòng Nội vụ thành phố trên OA Zalo Cổng hành chính công tỉnh</t>
  </si>
  <si>
    <t>Tỷ lệ kết quả xử lý hồ sơ TTHC của Phòng chuyên môn được đồng bộ đầy đủ trên Cổng Dịch vụ công quốc gia.</t>
  </si>
  <si>
    <t>3.15</t>
  </si>
  <si>
    <t>3.16</t>
  </si>
  <si>
    <t>3.17</t>
  </si>
  <si>
    <t>3.18</t>
  </si>
  <si>
    <t>3.19</t>
  </si>
  <si>
    <t>3.20</t>
  </si>
  <si>
    <t>'- Thực hiện đúng theo quy định: 01 điểm.</t>
  </si>
  <si>
    <t xml:space="preserve">
</t>
  </si>
  <si>
    <t>- Thực hiện không đúng quy định: 0 điểm.</t>
  </si>
  <si>
    <t>4.1</t>
  </si>
  <si>
    <t>4.2</t>
  </si>
  <si>
    <t>Thực hiện bố trí công chức đúng vị trí việc làm</t>
  </si>
  <si>
    <t>- Đúng quy định: 02 điểm</t>
  </si>
  <si>
    <t>Theo dõi, đánh giá của Phòng Nội vụ thành phố
Kế hoạch, Báo cáo kết quả thực hiện; Quyết định phân công nhiệm vụ của cơ quan.</t>
  </si>
  <si>
    <t>Không thực hiện: 0 điểm</t>
  </si>
  <si>
    <t>Đã cập nhật số liệu vào Cơ sở dữ liệu quốc gia về tài sản công thuộc UBND thành phố</t>
  </si>
  <si>
    <t xml:space="preserve">Chỉ tính điểm Phòng Tài chính - Kế hoạch thành phố </t>
  </si>
  <si>
    <t>- Đạt từ 80% trở lên trên tổng số văn bản phát hành liên thông: 1 điểm</t>
  </si>
  <si>
    <t>- Không đạt 80% trên tổng số văn bản phát hành liên thông: 0 điểm</t>
  </si>
  <si>
    <t xml:space="preserve"> </t>
  </si>
  <si>
    <t>Phòng chuyên môn cung cấp các đường link đến từng TTHC đã đăng tải trên Cổng TTĐT thành phố.
Phòng Nội vụ thành phố đánh giá kết quả kiểm tra cập nhật TTHC trên Cổng TTĐT thành phố</t>
  </si>
  <si>
    <t>Phòng chuyên môn rà soát, cung cấp thông tin để Phòng Nội vụ cập nhật lên Cổng thông tin điện tử thành phố</t>
  </si>
  <si>
    <t>Phòng chuyên môn cung cấp các đường link đến các chuyên mục, tin bài đã đăng tải trên Cổng TTĐT của thành phố</t>
  </si>
  <si>
    <t>Phòng chuyên môn cung cấp các đường link đến các chuyên mục, tin bài đã đăng tải trên Cổng TTĐT của thành phố theo Kế hoạch số 100/KH-UBND ngày 16/4/2024 của UBND thành phố Tây Ninh</t>
  </si>
  <si>
    <t>- Đạt 100% Kế hoạch: 01 điểm.</t>
  </si>
  <si>
    <t>- Không đạt 100%: 00 điểm.</t>
  </si>
  <si>
    <t>Chỉ chấm điểm nội dung này đối với 
Phòng Nội vụ thành phố</t>
  </si>
  <si>
    <t>Phòng Văn hóa và Thông tin thành phố cung cấp thông tin để Phòng Nội vụ cập nhật lên Cổng thông tin điện tử thành phố</t>
  </si>
  <si>
    <t>Báo cáo CCHC năm kèm danh mục kết quả thực hiện nhiệm vụ CCHC năm (ghi rõ sản phẩm hoàn thành)</t>
  </si>
  <si>
    <r>
      <t>Kế hoạch CCHC năm 2024 của UBND phường, xã gửi trên Egov</t>
    </r>
    <r>
      <rPr>
        <i/>
        <sz val="11"/>
        <rFont val="Times New Roman"/>
        <family val="1"/>
      </rPr>
      <t xml:space="preserve"> (Hình ảnh lịch sử gửi văn bản).</t>
    </r>
  </si>
  <si>
    <r>
      <t xml:space="preserve">- Hoàn thành 100% nội dung tuyên truyền CCHC năm 2024 theo Kế hoạch số 100/KH-UBND ngày 16/4/2024 của UBND thành phố: 2 điểm.
- Không đạt 100% trừ 0,5 điểm/01 nội dung </t>
    </r>
    <r>
      <rPr>
        <i/>
        <sz val="11"/>
        <rFont val="Times New Roman"/>
        <family val="1"/>
      </rPr>
      <t>(điểm trừ không quá 2 điểm).</t>
    </r>
    <r>
      <rPr>
        <sz val="11"/>
        <rFont val="Times New Roman"/>
        <family val="1"/>
      </rPr>
      <t xml:space="preserve">
- Không tham gia các cuộc thi CCHC do tỉnh, thành phố tổ chức: hạ 01 bậc xếp loại Chỉ số CCHC.</t>
    </r>
  </si>
  <si>
    <t>- Nếu có giải pháp, sáng tạo mới nhằm tăng chỉ số CCHC theo quyết định 766/QĐ-TTg  thì chấm 01 điểm/01 sáng kiến. Các giải pháp, biện pháp mới phải được ban hành trước Quý III/2024 gửi về UBND thành phố (được Phòng Nội vụ thành phố xác nhận) trên Egov. 
- Có sáng kiến CCHC mang lại hiệu quả tích cực, có ảnh hưởng lớn đến công tác CCHC của thành phố được Hội đồng sáng kiến thành phố: 03 điểm.
- Nếu có sáng kiến được Hội đồng xét sáng kiến CCHC tỉnh công nhận: 03 điểm và được cộng 02 điểm/tổng số điểm CCHC cho năm tiếp theo.
* Không có giải pháp hoặc sáng kiến chấm 0 điểm.</t>
  </si>
  <si>
    <t>Văn bản công nhận của UBND tỉnh hoặc UBND thành phố Tây Ninh.
Xác nhận của Phòng Nội vụ thành phố.</t>
  </si>
  <si>
    <t xml:space="preserve">Báo cáo kết quả rà soát TTHC của các Phường, xã gửi về Phòng Nội vụ tổng hợp tham mưu UBND thành phố báo cáo UBND tỉnh, Sở ngành tỉnh phải đáp ứng các yêu cầu sau đây: (1) Phải gồm 3 nội dung: Tên TTHC được rà soát; Nội dung và phương án kiến nghị đơn giản hóa TTHC đó của UBND phường, xã; Chỉ ra cần sửa đổi, bổ sung điều, khoản, điểm của văn bản quy phạm pháp luật nào. (2) Phải được gửi cho Sở, ban ngành tỉnh quản lý nhà nước về TTHC được rà soát trước ngày 20/8/2024. </t>
  </si>
  <si>
    <t>Quyết định thông qua phương án đơn giản hóa hoặc báo cáo kết quả rà soát của phường, xã</t>
  </si>
  <si>
    <t>Tỷ lệ hồ sơ có thanh toán trực tuyến</t>
  </si>
  <si>
    <t>p</t>
  </si>
  <si>
    <t>- Cập nhật đúng thời gian quy định: 01 điểm</t>
  </si>
  <si>
    <t>- Không đúng thời gian quy định: 00 điểm</t>
  </si>
  <si>
    <t>Cung cấp link liên kết đến nội dung công khai</t>
  </si>
  <si>
    <t>Phòng Nội vụ thành phố chấm điểm</t>
  </si>
  <si>
    <t>Thực hiện cơ chế tự chủ tại các đơn vị sự nghiệp công lập (SNCL)</t>
  </si>
  <si>
    <t>Số đơn vị sự nghiệp công lập tự bảo đảm chi thường xuyên và chi đầu tư hoặc tự bảo đảm chi thường xuyên (nhóm 1 và nhóm 2)</t>
  </si>
  <si>
    <t>Có thêm từ 1 đơn vị SNCL trực thuộc tự bảo đảm chi thường xuyên và chi đầu tư hoặc tự bảo đảm chi thường xuyên trở lên: 0,25 điểm</t>
  </si>
  <si>
    <t>Không có thêm: 0 điểm</t>
  </si>
  <si>
    <t>Số đơn vị sự nghiệp công lập tự bảo đảm một phần chi thường xuyên (nhóm 3)</t>
  </si>
  <si>
    <t xml:space="preserve">Có thêm ít nhất 01 đơn vị SNCL trực thuộc tự bảo đảm từ 70% đến dưới 100% chi thường xuyên: 0,25 điểm. </t>
  </si>
  <si>
    <t xml:space="preserve">Có thêm ít nhất 01 đơn vị SNCL trực thuộc tự bảo đảm từ 30% đến dưới 70% chi thường xuyên: 0,25 điểm. </t>
  </si>
  <si>
    <t xml:space="preserve">Có thêm ít nhất 01 đơn vị SNCL trực thuộc tự bảo đảm từ 10% đến dưới 30% chi thường xuyên: 0,25 điểm. </t>
  </si>
  <si>
    <t>6.3</t>
  </si>
  <si>
    <t>6.3.1</t>
  </si>
  <si>
    <t>6.3.2</t>
  </si>
  <si>
    <t>6.4</t>
  </si>
  <si>
    <r>
      <t xml:space="preserve">Các văn bản giao tự chủ tài chính đối với các đơn vị SNCL trực thuộc UBND thành phố.
</t>
    </r>
    <r>
      <rPr>
        <b/>
        <sz val="12"/>
        <rFont val="Times New Roman"/>
        <family val="1"/>
      </rPr>
      <t>Chỉ chấm điểm đối với Phòng Tài chính - Kế hoạch thành phố.</t>
    </r>
  </si>
  <si>
    <t>Có thực hiện cập nhật số liệu tài sản công đúng quy định: 01 điểm</t>
  </si>
  <si>
    <t>5.5</t>
  </si>
  <si>
    <t>- Từ 1 đến dưới 12 tin, bài: 0,5 điểm</t>
  </si>
  <si>
    <t>Thanh tra rà soát, cung cấp thông tin để Phòng Nội vụ cập nhật lên Cổng thông tin điện tử thành phố</t>
  </si>
  <si>
    <t>Thanh tra cung cấp các đường link đến các chuyên mục, tin bài đã đăng tải trên Cổng TTĐT của thành phố</t>
  </si>
  <si>
    <t>Thông tin về lãnh đạo trong cơ quan và các công chức: Họ và tên, chức vụ, điện thoại, địa chỉ thư điện tử công vụ.</t>
  </si>
  <si>
    <t>Thông tin giới thiệu (sơ đồ, cơ cấu tổ chức, chức năng, nhiệm vụ, quyền hạn của cơ quan; nhiệm vụ đảm nhiệm của lãnh đạo)</t>
  </si>
  <si>
    <t>1.5</t>
  </si>
  <si>
    <t xml:space="preserve">Thực hiện tốt  Nghị định số 59/2023/NĐ-CP ngày 13/8/2023 của Chính phủ Quy định chi tiết một số điều của Luật Thực hiện dân chủ ở cơ sở </t>
  </si>
  <si>
    <t>- Thực hiện đầy đủ theo quy định: 01 điểm.</t>
  </si>
  <si>
    <t>- Không thực hiện kịp thời hoặc đầy đủ theo quy định: 00 điểm.</t>
  </si>
  <si>
    <t>Kết quả kiểm tra, đánh giá của Phòng Nội vụ thành phố</t>
  </si>
  <si>
    <t>- Đạt 100%: 1 điểm</t>
  </si>
  <si>
    <t>- Đạt từ 90-99%: 0,75 điểm</t>
  </si>
  <si>
    <t>- Đạt  &lt; 90%: 0,5 điểm</t>
  </si>
  <si>
    <t>- Trong năm truyên truyền 02 tin bài và 01 video:  03 điểm</t>
  </si>
  <si>
    <t>- Đạt từ 80-89%: 0,5 điểm</t>
  </si>
  <si>
    <t>- Đạt &lt;80%: 00 điểm</t>
  </si>
  <si>
    <t>Phân công nhiệm vụ cụ thể cho cán bộ, công chức, người hoạt động không chuyên trách cấp xã theo Nghị định Số 33/2023/NĐ-CP ngày 10/6/2023 của Chính phủ quy định về cán bộ, công chức cấp xã và người hoạt động không chuyên trách ở cấp xã, ở thôn, tổ dân phố (có hiệu lực từ ngày 01/8/2023)</t>
  </si>
  <si>
    <t>Các Quyết định, văn bản triển khai thực hiện</t>
  </si>
  <si>
    <t>CẢI CÁCH TỔ CHỨC BỘ MÁY HÀNH CHÍNH NHÀ NƯỚC</t>
  </si>
  <si>
    <t>Cập nhật phần mềm quản lý cán bộ, công chức, viên chức đảm bảo "Đúng - Đủ - Sạch - Sống"</t>
  </si>
  <si>
    <t>- Đầy đủ các nội dung theo quy định: 1 điểm.</t>
  </si>
  <si>
    <t>- Không đúng quy định: 0 điểm.</t>
  </si>
  <si>
    <t>- Từ 24 tin, bài: 1 điểm</t>
  </si>
  <si>
    <t>- Từ 1 đến dưới 24 tin, bài: 0,5 điểm</t>
  </si>
  <si>
    <t>Văn phòng HĐND và UBND thành phố chấm điểm</t>
  </si>
  <si>
    <t>Cổng thông tin điện tử phường, xã có 01 chuyên mục riêng về Chuyển đổi số: Tuyên truyền, thông tin chủ trương, chính sách, Kế hoạch, văn bản chỉ đạo các cấp về chuyển đổi số</t>
  </si>
  <si>
    <t>Thông tin về dịch bệnh theo quy định của Luật phòng, chống bệnh truyền nhiễm</t>
  </si>
  <si>
    <t>Thực hiện chế độ, chính sách đối với cán bộ, công chức, người hoạt động không chuyên trách đúng, đầy đủ, kịp thời</t>
  </si>
  <si>
    <t>- Đầy đủ, kịp thời: 01 điểm</t>
  </si>
  <si>
    <t>- Không kịp thời: 00 điểm</t>
  </si>
  <si>
    <t>'Theo dõi, đánh giá của Phòng Nội vụ thành phố</t>
  </si>
  <si>
    <t>- Từ 90% đến dưới 100% chấm 02 điểm.</t>
  </si>
  <si>
    <t>- Từ 80% đến dưới 90% chấm 01 điểm.</t>
  </si>
  <si>
    <t>- Dưới 80% chấm 00 điểm.</t>
  </si>
  <si>
    <t>- Từ 100% chấm 03 điểm.</t>
  </si>
  <si>
    <t>- 100% văn bản đi được thực hiện ký số (SAO Y từ văn bản giấy hoặc xác thực 2 lớp trên tập tin pdf ) và tập tin phục lục riêng đính kèm có thực hiện ký số đúng theo quy định: 3 điểm</t>
  </si>
  <si>
    <t>Công khai bộ Bộ Chỉ số phục vụ người dân, doanh nghiệp trong thực hiện TTHC trên Cổng thông tin điện tử hàng tháng (trước ngày 07 Tây của tháng liền kề)</t>
  </si>
  <si>
    <t>Báo cáo  thường xuyên và đột xuất tình hình quản lý, sử dụng tài sản công  hàng năm tại đơn vị 0,5 điểm.</t>
  </si>
  <si>
    <t>Ban hành Quy chế quản lý sử dụng tài sản công 0,5 điểm.</t>
  </si>
  <si>
    <t>- Có sai sót nhưng cơ quan tự phát hiện và kịp thời tham mưu cấp có thẩm quyền xử lý: trừ 0,25 điểm</t>
  </si>
  <si>
    <t>- Có sai sót (do Sở Tư pháp  kết luận qua thông báo kiểm tra) nhưng kịp thời tham mưu cấp có thẩm quyền xử lý:  trừ 0,5 điểm</t>
  </si>
  <si>
    <t>-Tổ chức thu thập, Xử lý thông tin: 0,5 điểm.</t>
  </si>
  <si>
    <t>7.4</t>
  </si>
  <si>
    <t xml:space="preserve">Việc rà soát, tham mưu cập nhật đảm bảo đúng quy định theo Công văn chỉ đạo khắc phục khó khăn và nhiệm vụ, giải pháp nâng cao chỉ số PAPI trong thời gian tới của Chủ tịch UBND thành phố Tây Ninh. </t>
  </si>
  <si>
    <t xml:space="preserve">- Nếu đạt 100% tổng số hồ sơ phát sinh trực tuyến chấm 02 điểm.
'- Nếu dưới 100% tính theo công thức:
                             Số điểm = tỷ lệ đạt được x 2
                                              100% </t>
  </si>
  <si>
    <t>- Thực hiện đúng theo quy định: 01 điểm.</t>
  </si>
  <si>
    <t>- Thực hiện không đúng quy định: 00 điểm.</t>
  </si>
  <si>
    <t>100% TTHC đã công bố được cập nhật: 02 điểm</t>
  </si>
  <si>
    <t>- Có quyết định của Chủ tịch UBND tỉnh thông qua phương án đơn giản hóa TTHC của ngành, lĩnh vực theo kế hoạch rà soát TTHC của UBND tỉnh phê duyệt hàng năm hoặc được cơ quan cấp trên giao thực hiện hoặc thông qua các báo cáo kết quả rà soát TTHC của UBND cấp huyện: 02 điểm</t>
  </si>
  <si>
    <t>- Không có: 00 điểm</t>
  </si>
  <si>
    <t>- Thời điểm chấm điểm chỉ số CCHC năm 2024, nếu kết quả Bộ Chỉ số phục vụ người dân, doanh nghiệp trên Cổng Dịch vụ công quốc gia của UBND phường, xã đạt từ 90% trở lên: 01 điểm</t>
  </si>
  <si>
    <t>Thực hiện chuyển đổi vị trí công tác theo Kế hoạch số 02/KH-UBND ngày 10/01/2024 của UBND thành phố Tây Ninh. 
Trường hợp cơ quan không có công chức không gữ chức vụ phải chuyển đổi vị trí công tác năm 2024 được 02 điểm.</t>
  </si>
  <si>
    <t xml:space="preserve">ĐIỂM THƯỞNG </t>
  </si>
  <si>
    <t>Dùng để cộng thêm vào tổng số CCHC điểm đạt được của cơ quan, đơn vị</t>
  </si>
  <si>
    <t>Tuyên truyền Cổng hành chính công thành phố (Zalo)</t>
  </si>
  <si>
    <t>Phòng Nội vụ thành phố theo dõi, đánh giá.</t>
  </si>
  <si>
    <t>- Đảm bảo liên tục 02 tin bài/tháng: 01 điểm</t>
  </si>
  <si>
    <t>- Đăng đầy đủ Bộ chỉ số phục vụ người dân, doanh nghiệp kịp thời hàng tháng (trước ngày 7 Tây của tháng liền kề): 01 điểm.</t>
  </si>
  <si>
    <t>- Đảm bảo liên tục 01 tin bài/tháng: 02 điểm</t>
  </si>
  <si>
    <t>- Đạt 100% TTHC và tra cứu thuận lợi, khoa học: 2 điểm</t>
  </si>
  <si>
    <t xml:space="preserve">Kết quả thống kê của Sở Nội vụ Tây Ninh
</t>
  </si>
  <si>
    <t xml:space="preserve">Tuyên truyền qua Trang OA Zalo phường, xã </t>
  </si>
  <si>
    <t>100% TTHC đã công bố được cập nhật: 2 điểm</t>
  </si>
  <si>
    <t>Chỉ chấm điểm nội dung này đối với Phòng Tài chính - Kế hoạch thành phố.</t>
  </si>
  <si>
    <t>Chỉ chấm điểm nội dung này đối với
Phòng Tài chính - Kế hoạch thành phố.</t>
  </si>
  <si>
    <t>Chỉ chấm điểm nội dung này đối với Phòng Kinh tế thành phố.</t>
  </si>
  <si>
    <t>Chỉ chấm điểm nội dung này đối với
Phòng Văn hóa và Thông tin thành phố</t>
  </si>
  <si>
    <t>Báo cáo tình hình, kết quả giải quyết TTHC bằng các biểu mẫu qua hệ thống thông tin báo cáo của Chính phủ (Báo cáo qua phần mềm)</t>
  </si>
  <si>
    <t>Chỉ chấm điểm Văn phòng HĐND và UBND thành phố</t>
  </si>
  <si>
    <t>Các phòng chuyên môn áp dụng kết quả chung của thành phố</t>
  </si>
  <si>
    <t>Thực hiện chuyển đổi vị trí công tác theo Kế hoạch số 02/KH-UBND ngày 10/01/2024 của UBND thành phố Tây Ninh. 
Trường hợp cơ quan không có trường hợp phải chuyển đổi vị trí công tác năm 2024 được 02 điểm.</t>
  </si>
  <si>
    <t>- Yêu cầu: Thống kê tổng số cán bộ, công chức, viên chức bị kỷ luật trong năm, nêu rõ hình thức kỷ luật đối với từng cán bộ, công chức, viên chức
- Nếu trong năm cơ quan KHÔNG CÓ cán bộ, công chức, viên chức bị kỷ luật thì đánh giá là 2 điểm;
- Nếu trong năm cơ quan CÓ cán bộ, công chức, viên chức bị kỷ luật: 00 điểm.</t>
  </si>
  <si>
    <t>- Không đúng quy định: 00 điểm</t>
  </si>
  <si>
    <t>- Đúng quy trình, thủ tục, thành phần hồ sơ và đúng thời gian quy: 01 điểm</t>
  </si>
  <si>
    <t xml:space="preserve"> - Tỷ lệ xử lý văn bản, hồ sơ công việc trên môi trường mạng đạt từ 80% trở lên: 2 điểm</t>
  </si>
  <si>
    <t>- Từ 1 đến dưới 10 tin, bài: 1 điểm</t>
  </si>
  <si>
    <t>- Có chuyên mục và cập nhật kịp thời: 1 điểm</t>
  </si>
  <si>
    <t>- Thông tin đầy đủ: 01 điểm</t>
  </si>
  <si>
    <t>- Không đầy đủ hoặc không cập nhật thông tin khi có thay đổi: 00 điểm</t>
  </si>
  <si>
    <t>5.6</t>
  </si>
  <si>
    <t>- Đạt 100% TTHC và tra cứu thuận lợi, khoa học: 01 điểm</t>
  </si>
  <si>
    <t>- Từ 10 đến dưới 15 tin, bài: 1,5 điểm</t>
  </si>
  <si>
    <t>- Thông tin đầy đủ, kịp thời: 0,5 điểm</t>
  </si>
  <si>
    <t>- Từ 12 tin, bài trở lên: 1,5 điểm</t>
  </si>
  <si>
    <t>- Đúng quy định: 01 điểm</t>
  </si>
  <si>
    <t xml:space="preserve">- Kiểm tra tình hình thi hành pháp luật </t>
  </si>
  <si>
    <t>Phòng Lao động-Thương binh và Xã hội, Phòng Nội vụ, Phòng Giáo dục và Đào tạo không chấm điểm nội dung này.
Thời gian chốt số liệu: Từ 01/01/2024 - 31/10/2024.
Danh sách hồ sơ đã thực hiện thanh toán trực tuyến thành công.</t>
  </si>
  <si>
    <r>
      <t xml:space="preserve"> 
 Văn bản giao tự chủ tài chính đối với các đơn vị SNCL tự bảo đảm chi thường xuyên và chi đầu tư hoặc tự bảo đảm chi thường xuyên 
</t>
    </r>
    <r>
      <rPr>
        <b/>
        <sz val="12"/>
        <rFont val="Times New Roman"/>
        <family val="1"/>
      </rPr>
      <t>Chỉ chấm điểm đối với Phòng Tài chính - Kế hoạch thành phố</t>
    </r>
  </si>
  <si>
    <t>Báo cáo kết quả Công tác cải cách hành chính định kỳ hàng quý, 6 tháng, 9 tháng và cả năm</t>
  </si>
  <si>
    <t>Công khai công tác phòng, chống tham nhũng</t>
  </si>
  <si>
    <t>Thanh tra cung cấp thông tin để Phòng Nội vụ cập nhật lên Cổng thông tin điện tử thành phố</t>
  </si>
  <si>
    <t>Thanh tra cung cấp các đường link đến các chuyên mục, tin bài đã đăng tải trên Cổng TTĐT của thành phố theo Kế hoạch số 100/KH-UBND ngày 16/4/2024 của UBND thành phố Tây Ninh</t>
  </si>
  <si>
    <t>- Đạt 100% Kế hoạch: 02 điểm.</t>
  </si>
  <si>
    <t>1.6</t>
  </si>
  <si>
    <t>Triển khai vận hành phần mềm giao việc VTS.EGOV</t>
  </si>
  <si>
    <t>- Triển khai đầy đủ, đúng quy định: 02 điểm.</t>
  </si>
  <si>
    <t>- Không đầy đủ: 00 điểm.</t>
  </si>
  <si>
    <t>Xác định đầy đủ các nhiệm vụ, sản phẩm, thời gian, phù hợp với kế hoạch CCHC của UBND thành phố sát với tình hình thực tế của cơ quan, đơn vị.
- Xác định đầy đủ nhiệm vụ và có bố trí kinh phí thực hiện thì đánh giá: 0,5 điểm.
- Không xác định đầy đủ nhiệm vụ hoặc không bố trí kinh phí thực hiện thì đánh giá: 0 điểm.</t>
  </si>
  <si>
    <t xml:space="preserve">- Thực hiện đầy đủ, đúng quy định: 01 điểm </t>
  </si>
  <si>
    <t>Việc rà soát đảm bảo đúng thời gian theo quy định tại Công văn số 562/UBND ngày 23/4/2024 của Chủ tịch UBND thành phố Tây Ninh. Có kiến nghị cập nhật, điều chỉnh.</t>
  </si>
  <si>
    <t>- Công khai, niêm yết đầy đủ TTHC, số điện thoại đường dây nóng trên Cổng thông tin điện tử thành phố và tại Một phận Một cửa phường, xã: 1,5 điểm.</t>
  </si>
  <si>
    <t>Các phản ánh về giải quyết TTHC, thái độ của CBCC</t>
  </si>
  <si>
    <t>- Tổ chức thu thập, Xử lý thông tin</t>
  </si>
  <si>
    <t>- Danh sách các dự án đang chuẩn bị đầu tư, các dự án đang triển khai, các dự án đã hoàn tất;
- Mỗi dự án cần có các thông tin gồm: tên dự án, mục tiêu đầu tư, lĩnh vực đầu tư, thời gian thực hiện, kinh phí dự án, loại hình tài trợ, nhà tài trợ, tình trạng dự án (nếu có).</t>
  </si>
  <si>
    <t>- Từ 100% chấm 02 điểm.
- Từ 90% đến dưới 100% chấm 01 điểm.
- Từ 80% đến dưới 90% chấm 0,5 điểm.
- Dưới 80% chấm 00 điểm.
Các phòng chuyên môn áp dụng kết quả chung của thành phố.</t>
  </si>
  <si>
    <t>- Danh sách các dự án đang chuẩn bị đầu tư, các dự án đang triển khai, các dự án đã hoàn tất;
- Mỗi dự án cần có các thông tin gồm: tên dự án, mục tiêu đầu tư, lĩnh vực đầu tư, thời gian thực hiện, kinh phí dự án, loại hình tài trợ, nhà tài trợ, tình trạng dự án.</t>
  </si>
  <si>
    <t>- Từ 05 tin, bài: 1,5 điểm</t>
  </si>
  <si>
    <t>- Từ 01 đến dưới 05 tin, bài: 1 điểm</t>
  </si>
  <si>
    <t>- Trong năm truyên truyền 01 tin bài hoặc 01 video:  01 điểm.</t>
  </si>
  <si>
    <t>- Không thực hiện: 00 điểm.</t>
  </si>
  <si>
    <t>- Trong năm truyên truyền 01 tin bài và 01 video:  02 điểm</t>
  </si>
  <si>
    <t xml:space="preserve">- Nếu có từ 90%/ tổng số hồ sơ phát sinh dịch vụ công trực tuyến có tính phí, lệ phí thì chấm 4 điểm. 
Nếu dưới 90% thì tính theo công thức:
                            Số điểm = tỷ lệ đạt được x 4
                                               90%   
</t>
  </si>
  <si>
    <t>- Có cá nhân cử đi học:
Nếu có người bỏ học (không có lý do chính đáng) thì chấm 0 điểm.
Nếu kết quả kiểm tra không đạt yêu cầu: trừ 1 điểm/01 trường hợp.
- Điểm trừ không quá 02 điểm.</t>
  </si>
  <si>
    <t xml:space="preserve">- Nếu có từ 90%/ tổng số hồ sơ phát sinh dịch vụ công trực tuyến có tính phí, lệ phí thì chấm 3 điểm. 
Nếu dưới 90% thì tính theo công thức:
                            Số điểm = tỷ lệ đạt được x 3
                                               90%   </t>
  </si>
  <si>
    <t xml:space="preserve">- Nếu chứng thực điện tử bản sao từ bản chính từ 80% kết quả giải quyết TTHC có liên quan đến chứng thực thì chấm 2 điểm.
- Nếu dưới 80% tính theo công thức:
                           Số điểm = tỷ lệ đạt được x 2
                                               80%               </t>
  </si>
  <si>
    <t>- Kiểm tra tình hình thi hành pháp luật: 0,5 điểm.</t>
  </si>
  <si>
    <t>Thời gian tính kể từ ngày 15/6/2024.</t>
  </si>
  <si>
    <t>Theo báo cáo tổng hợp của Phòng Nội vụ thành phố</t>
  </si>
  <si>
    <t>- Nếu đạt 100% số hồ sơ phát sinh trực tuyến chấm 03 điểm.
- Nếu dưới 100% tính theo công thức:
                             Số điểm = tỷ lệ đạt được x 4
                                              100%</t>
  </si>
  <si>
    <t>- Nếu đạt từ 100% số hồ sơ phát sinh cấp kết quả điện tử chấm 3,5 điểm. 
- Nếu dưới 100% tính theo công thức:
                           Số điểm = tỷ lệ đạt được x 3,5
                                               100%</t>
  </si>
  <si>
    <t xml:space="preserve">- Nếu đạt 100% số hóa hồ sơ TTHC thì chấm 3,5 điểm.
- Nếu dưới 100% tính theo công thức:
                           Số điểm = tỷ lệ đạt được x 3,5
                                               100%               </t>
  </si>
  <si>
    <t>- Nếu đạt từ 80% khai thác, sử dụng lại thông tin, dữ liệu số hóa chấm 02 điểm. 
- Nếu dưới 80% tính theo công thức:
                           Số điểm = tỷ lệ đạt được x 2
                                               80%</t>
  </si>
  <si>
    <t>Quyết định phân công công chức cơ quan</t>
  </si>
  <si>
    <t>Cơ quan, đơn vị phải bố trí công chức theo vị trí việc làm và tiêu chuẩn ngạch công chức tương ứng với bản mô tả công việc, khung năng lực của từng vị trí.
Có Quyết định phân công công chức: 01 điểm.</t>
  </si>
  <si>
    <t>Theo kết luận thanh tra, kiểm tra</t>
  </si>
  <si>
    <t>Văn thư tiếp nhận văn bản đến--&gt; trình lãnh đạo phòng--&gt;  lãnh đạo phòng chuyển chuyên viên xử lý (Đối với những văn bản đến cần xử lý, văn bản đi phải được thực hiện từ văn bản đến, không khởi tạo luồng văn bản đi mới)</t>
  </si>
  <si>
    <t>- Cơ quan, đơn vị phải bố trí công chức theo vị trí việc làm và tiêu chuẩn ngạch công chức tương ứng với bản mô tả công việc, khung năng lực của từng vị trí.
- Có Quyết định phân công công chức: 01 điểm.</t>
  </si>
  <si>
    <r>
      <t xml:space="preserve">Thực hiện đánh giá, phân loại công chức, viên chức theo đúng quy định tại Nghị định 90/2020/NĐ-CP của Chính phủ, Nghị định số 48/2023/NĐ-CP của Chính phủ và hướng dẫn của Bộ Nội vụ và hướng dẫn của tỉnh, thành phố:
Đúng quy trình, thủ tục, thành phần hồ sơ và đúng thời gian quy định; Có gửi báo cáo theo quy định thì đánh giá là 01 điểm.
</t>
    </r>
    <r>
      <rPr>
        <i/>
        <sz val="11"/>
        <rFont val="Times New Roman"/>
        <family val="1"/>
      </rPr>
      <t>Lưu ý: Lấy kết quả năm trước năm liền kề để đánh giá, chấm điểm. Ví dụ: Đánh giá Chỉ số CCHC năm 2024 của Phòng Nội vụ thành phố lấy kết quả đánh giá cán bộ, công chức, viên chức năm 2023 của Phòng Nội vụ thành phố để xác định mức độ thực hiện.</t>
    </r>
  </si>
  <si>
    <t>- Yêu cầu: Thống kê tổng số cán bộ, công chức, viên chức bị kỷ luật trong năm, nêu rõ hình thức kỷ luật đối với từng cán bộ, công chức, viên chức
- Nếu trong năm cơ quan KHÔNG CÓ cán bộ, công chức, viên chức bị kỷ luật thì đánh giá là 2 điểm;
- Nếu trong năm cơ quan CÓ cán bộ, công chức, viên chức bị kỷ luật thì cứ 01 người trừ 01 điểm. Điểm trừ không quá 02 điểm.</t>
  </si>
  <si>
    <t>Theo Kết luận thanh tra, kiểm tra</t>
  </si>
  <si>
    <t>Văn thư tiếp nhận văn bản đến--&gt; lãnh đạo phòng--&gt; lãnh đạo phòng chuyển chuyên viên xử lý (Đối với những văn bản đến cần xử lý, văn bản đi phải được thực hiện từ văn bản đến, không khởi tạo luồng văn bản đi mới)</t>
  </si>
  <si>
    <t>Tuyên truyền về giải pháp, hướng dẫn, quy trình…giúp cá nhân, tổ chức thực hiện thuận lợi TTHC, DVCTT (Cụ thể gồm các nội dung sau: Tuyên truyền hướng dẫn cá nhân, tổ chức biết cách sử dụng Cổng DVCQG, biết cách tái sử dụng kết quả giải quyết TTHC, biết dùng tài khoản định danh điện tử do Bộ Công an (VNeID) cung cấp để đăng ký, đăng nhập thực hiện dịch vụ công trực tuyến và các tiện ích khác trên Cổng DVCQG.
Hoàn thành trong tháng 7/2024.</t>
  </si>
  <si>
    <t>Theo Báo cáo tổng hợp của Phòng Nội vụ thành phố</t>
  </si>
  <si>
    <t xml:space="preserve">- Nếu đạt 100% số hóa hồ sơ TTHC thì chấm 4 điểm.
- Nếu dưới 100% tính theo công thức:
                           Số điểm = tỷ lệ đạt được x 4
                                               100%               </t>
  </si>
  <si>
    <t>Tỷ lệ kết quả xử lý hồ sơ TTHC của UBND phường, xã được đồng bộ đầy đủ trên Cổng Dịch vụ công quốc gia</t>
  </si>
  <si>
    <t>Kết quả Bộ Chỉ số phục vụ người dân, doanh nghiệp năm 2024 của UBND phường, xã</t>
  </si>
  <si>
    <t>Kết quả Bộ Chỉ số phục vụ người dân, doanh nghiệp năm 2024 của UBND cấp huyện</t>
  </si>
  <si>
    <t>Cơ quan, đơn vị phải bố trí công chức theo vị trí việc làm và tiêu chuẩn ngạch công chức tương ứng với bản mô tả công việc, khung năng lực của từng vị trí.
- Có Quyết định phân công công chức: 0,5 điểm.</t>
  </si>
  <si>
    <t>Thực hiện đánh giá, phân loại công chức, viên chức theo đúng quy định tại Nghị định 90/2020/NĐ-CP của Chính phủ, Nghị định số 48/2023/NĐ-CP của Chính phủ và hướng dẫn của Bộ Nội vụ và hướng dẫn của tỉnh, thành phố:
Đúng quy trình, thủ tục, thành phần hồ sơ và đúng thời gian quy định; Có gửi báo cáo theo quy định thì đánh giá là 01 điểm.
Lưu ý: Lấy kết quả năm trước năm liền kề để đánh giá, chấm điểm. Ví dụ: Đánh giá Chỉ số CCHC năm 2024 của Phường 1 thành phố lấy kết quả đánh giá cán bộ, công chức, viên chức năm 2023 của Phường 1 thành phố để xác định mức độ thực hiện.</t>
  </si>
  <si>
    <t>- Đúng quy trình, thủ tục, thành phần hồ sơ và đúng thời gian quy định: 1 điểm</t>
  </si>
  <si>
    <t>Theo kết luận của Thanh tra, kiểm tra</t>
  </si>
  <si>
    <t>- Nếu đạt từ 100% tổng số hồ sơ phát sinh cấp kết quả điện tử chấm 4 điểm. 
- Nếu dưới 100% tính theo công thức:
                           Số điểm = tỷ lệ đạt được x 4
                                               100%</t>
  </si>
  <si>
    <t>Văn thư tiếp nhận văn bản đến--&gt; trình lãnh đạo đơn vị--&gt; lãnh đạo đơn vị chuyển chuyên viên xử lý (Đối với những văn bản đến cần xử lý, văn bản đi phải được thực hiện từ văn bản đến, không khởi tạo luồng văn bản đi mới)</t>
  </si>
  <si>
    <t>- Đạt từ 90% trở lên trên tổng số văn bản phát hành liên thông: 1 điểm</t>
  </si>
  <si>
    <t>- Không đạt 90% trên tổng số văn bản phát hành liên thông: 0 điểm</t>
  </si>
  <si>
    <t>Cung cấp thông tin trên Cổng thông tin điện tử phường, xã</t>
  </si>
  <si>
    <t>Thông tin về lãnh đạo phường, xã: Họ và tên, chức vụ, điện thoại, địa chỉ thư điện tử công vụ.</t>
  </si>
  <si>
    <t>Tin tức, sự kiện, hoạt động liên quan thuộc phạm vi QLNN của địa phương</t>
  </si>
  <si>
    <t>Chuyên mục "Thông tin tuyên truyền", phổ biến, hướng dẫn thực hiện pháp luật, chế độ, chính sách đối với những lĩnh vực thuộc phạm vi QLNN của địa phương (Cập nhật khi có những quy định mới)</t>
  </si>
  <si>
    <t>Thực hiện đánh giá, phân loại công chức, viên chức theo đúng quy định tại Nghị định 90/2020/NĐ-CP của Chính phủ, Nghị định số 48/2023/NĐ-CP của Chính phủ và hướng dẫn của Bộ Nội vụ và hướng dẫn của tỉnh, thành phố:
Đúng quy trình, thủ tục, thành phần hồ sơ và đúng thời gian quy định; Có gửi báo cáo theo quy định thì đánh giá là 1 điểm.
Lưu ý: Lấy kết quả năm trước năm liền kề để đánh giá, chấm điểm. Ví dụ: Đánh giá Chỉ số CCHC năm 2024 của Phòng Nội vụ thành phố lấy kết quả đánh giá cán bộ, công chức, viên chức năm 2023 của Phòng Nội vụ thành phố để xác định mức độ thực hiện.</t>
  </si>
  <si>
    <t>Thanh tra cung cấp thông tin để Phòng Nội vụ đưa lên Zalo
Tính từ ngày 01/01/2024 đến ngày 31/10/2024</t>
  </si>
  <si>
    <t>Các phòng chuyên môn cung cấp thông tin để Phòng Nội vụ đưa lên Zalo
Tính từ ngày 01/01/2024 đến ngày 31/10/2024</t>
  </si>
  <si>
    <t>(Kèm theo Quyết định số   478     /QĐ-UBND ngày   07    tháng   6      năm 2024 của Chủ tịch Ủy ban nhân dân thành phố)</t>
  </si>
  <si>
    <t>(Kèm theo Quyết định số  478       /QĐ-UBND ngày  07     tháng 6      năm 2024 của Chủ tịch Ủy ban nhân dân thành phố)</t>
  </si>
  <si>
    <t>(Kèm theo Quyết định số  478      /QĐ-UBND ngày  07     tháng  6     năm 2024 của Chủ tịch Ủy ban nhân dân thành phố)</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</si>
</sst>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
    <numFmt numFmtId="192" formatCode="0.000"/>
    <numFmt numFmtId="193" formatCode="0.0000"/>
    <numFmt numFmtId="194" formatCode="0.00000"/>
    <numFmt numFmtId="195" formatCode="0.000000"/>
    <numFmt numFmtId="196" formatCode="0.0000000"/>
  </numFmts>
  <fonts count="78">
    <font>
      <sz val="10"/>
      <name val="Arial"/>
      <family val="2"/>
    </font>
    <font>
      <sz val="11"/>
      <color indexed="8"/>
      <name val="Calibri"/>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3.5"/>
      <name val="Times New Roman"/>
      <family val="1"/>
    </font>
    <font>
      <b/>
      <sz val="14"/>
      <name val="Times New Roman"/>
      <family val="1"/>
    </font>
    <font>
      <sz val="14"/>
      <name val="Times New Roman"/>
      <family val="1"/>
    </font>
    <font>
      <b/>
      <sz val="13"/>
      <name val="Times New Roman"/>
      <family val="1"/>
    </font>
    <font>
      <sz val="13"/>
      <name val="Times New Roman"/>
      <family val="1"/>
    </font>
    <font>
      <b/>
      <sz val="12"/>
      <name val="Times New Roman"/>
      <family val="1"/>
    </font>
    <font>
      <i/>
      <sz val="12"/>
      <name val="Times New Roman"/>
      <family val="1"/>
    </font>
    <font>
      <b/>
      <sz val="11"/>
      <name val="Times New Roman"/>
      <family val="1"/>
    </font>
    <font>
      <sz val="11"/>
      <name val="Times New Roman"/>
      <family val="1"/>
    </font>
    <font>
      <i/>
      <sz val="11"/>
      <name val="Times New Roman"/>
      <family val="1"/>
    </font>
    <font>
      <sz val="11"/>
      <name val="Arial"/>
      <family val="2"/>
    </font>
    <font>
      <b/>
      <i/>
      <sz val="11"/>
      <name val="Times New Roman"/>
      <family val="1"/>
    </font>
    <font>
      <sz val="11"/>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1"/>
      <color indexed="56"/>
      <name val="Times New Roman"/>
      <family val="1"/>
    </font>
    <font>
      <b/>
      <sz val="11"/>
      <color indexed="60"/>
      <name val="Times New Roman"/>
      <family val="1"/>
    </font>
    <font>
      <sz val="11"/>
      <color indexed="56"/>
      <name val="Times New Roman"/>
      <family val="1"/>
    </font>
    <font>
      <b/>
      <sz val="11"/>
      <color indexed="10"/>
      <name val="Times New Roman"/>
      <family val="1"/>
    </font>
    <font>
      <b/>
      <sz val="12"/>
      <color indexed="10"/>
      <name val="Times New Roman"/>
      <family val="1"/>
    </font>
    <font>
      <sz val="12"/>
      <color indexed="10"/>
      <name val="Times New Roman"/>
      <family val="1"/>
    </font>
    <font>
      <i/>
      <sz val="11"/>
      <color indexed="8"/>
      <name val="Times New Roman"/>
      <family val="1"/>
    </font>
    <font>
      <sz val="12"/>
      <color indexed="8"/>
      <name val="Times New Roman"/>
      <family val="1"/>
    </font>
    <font>
      <b/>
      <sz val="14"/>
      <color indexed="10"/>
      <name val="Times New Roman"/>
      <family val="1"/>
    </font>
    <font>
      <b/>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1"/>
      <color rgb="FF002060"/>
      <name val="Times New Roman"/>
      <family val="1"/>
    </font>
    <font>
      <b/>
      <sz val="11"/>
      <color rgb="FFC00000"/>
      <name val="Times New Roman"/>
      <family val="1"/>
    </font>
    <font>
      <sz val="11"/>
      <color rgb="FF002060"/>
      <name val="Times New Roman"/>
      <family val="1"/>
    </font>
    <font>
      <b/>
      <sz val="11"/>
      <color rgb="FFFF0000"/>
      <name val="Times New Roman"/>
      <family val="1"/>
    </font>
    <font>
      <b/>
      <sz val="12"/>
      <color rgb="FFFF0000"/>
      <name val="Times New Roman"/>
      <family val="1"/>
    </font>
    <font>
      <sz val="12"/>
      <color rgb="FFFF0000"/>
      <name val="Times New Roman"/>
      <family val="1"/>
    </font>
    <font>
      <b/>
      <sz val="11"/>
      <color rgb="FF000000"/>
      <name val="Times New Roman"/>
      <family val="1"/>
    </font>
    <font>
      <i/>
      <sz val="11"/>
      <color theme="1"/>
      <name val="Times New Roman"/>
      <family val="1"/>
    </font>
    <font>
      <sz val="12"/>
      <color rgb="FF000000"/>
      <name val="Times New Roman"/>
      <family val="1"/>
    </font>
    <font>
      <b/>
      <sz val="14"/>
      <color rgb="FFFF0000"/>
      <name val="Times New Roman"/>
      <family val="1"/>
    </font>
    <font>
      <b/>
      <sz val="11"/>
      <color rgb="FF33339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DF79"/>
        <bgColor indexed="64"/>
      </patternFill>
    </fill>
    <fill>
      <patternFill patternType="solid">
        <fgColor rgb="FFFFE593"/>
        <bgColor indexed="64"/>
      </patternFill>
    </fill>
    <fill>
      <patternFill patternType="solid">
        <fgColor rgb="FFFFFF9B"/>
        <bgColor indexed="64"/>
      </patternFill>
    </fill>
    <fill>
      <patternFill patternType="solid">
        <fgColor rgb="FF15FF7F"/>
        <bgColor indexed="64"/>
      </patternFill>
    </fill>
    <fill>
      <patternFill patternType="solid">
        <fgColor rgb="FFEFE8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96">
    <xf numFmtId="0" fontId="0" fillId="0" borderId="0" xfId="0" applyAlignment="1">
      <alignment/>
    </xf>
    <xf numFmtId="0" fontId="4" fillId="33" borderId="0" xfId="0" applyFont="1" applyFill="1" applyAlignment="1">
      <alignment horizontal="left" vertical="center"/>
    </xf>
    <xf numFmtId="0" fontId="4" fillId="33" borderId="0" xfId="0" applyFont="1" applyFill="1" applyAlignment="1">
      <alignment vertical="center"/>
    </xf>
    <xf numFmtId="0" fontId="4" fillId="33" borderId="0" xfId="0" applyNumberFormat="1" applyFont="1" applyFill="1" applyAlignment="1">
      <alignment horizontal="center" vertical="center"/>
    </xf>
    <xf numFmtId="0" fontId="4" fillId="33" borderId="0" xfId="0" applyFont="1" applyFill="1" applyAlignment="1">
      <alignment/>
    </xf>
    <xf numFmtId="0" fontId="6" fillId="33" borderId="0" xfId="0" applyFont="1" applyFill="1" applyAlignment="1">
      <alignment vertical="center"/>
    </xf>
    <xf numFmtId="0" fontId="0" fillId="33" borderId="0" xfId="0" applyFont="1" applyFill="1" applyAlignment="1">
      <alignment/>
    </xf>
    <xf numFmtId="0" fontId="4" fillId="33" borderId="0" xfId="0" applyFont="1" applyFill="1" applyAlignment="1">
      <alignment vertical="center"/>
    </xf>
    <xf numFmtId="0" fontId="8" fillId="0" borderId="0" xfId="0" applyFont="1" applyAlignment="1">
      <alignment horizont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5" fillId="33" borderId="0" xfId="0" applyFont="1" applyFill="1" applyAlignment="1">
      <alignment horizontal="center" vertical="center"/>
    </xf>
    <xf numFmtId="0" fontId="5" fillId="33" borderId="0" xfId="0" applyFont="1" applyFill="1" applyAlignment="1">
      <alignment horizontal="center" vertical="center"/>
    </xf>
    <xf numFmtId="0" fontId="4" fillId="33" borderId="0" xfId="0" applyFont="1" applyFill="1" applyBorder="1" applyAlignment="1">
      <alignment vertical="center"/>
    </xf>
    <xf numFmtId="0" fontId="4" fillId="33" borderId="0" xfId="0" applyFont="1" applyFill="1" applyAlignment="1">
      <alignment horizontal="center" vertical="center"/>
    </xf>
    <xf numFmtId="0" fontId="8" fillId="0" borderId="0" xfId="0" applyFont="1" applyFill="1" applyBorder="1" applyAlignment="1" quotePrefix="1">
      <alignment horizontal="left" vertical="center"/>
    </xf>
    <xf numFmtId="0" fontId="65" fillId="33" borderId="10" xfId="0" applyFont="1" applyFill="1" applyBorder="1" applyAlignment="1" quotePrefix="1">
      <alignment vertical="center" wrapText="1"/>
    </xf>
    <xf numFmtId="0" fontId="66" fillId="33" borderId="10" xfId="0" applyFont="1" applyFill="1" applyBorder="1" applyAlignment="1">
      <alignment horizontal="center" vertical="center" wrapText="1"/>
    </xf>
    <xf numFmtId="0" fontId="14" fillId="33" borderId="10" xfId="0" applyFont="1" applyFill="1" applyBorder="1" applyAlignment="1" quotePrefix="1">
      <alignment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quotePrefix="1">
      <alignment horizontal="left" vertical="center" wrapText="1"/>
    </xf>
    <xf numFmtId="49" fontId="65" fillId="33" borderId="10" xfId="0" applyNumberFormat="1" applyFont="1" applyFill="1" applyBorder="1" applyAlignment="1">
      <alignment horizontal="left" vertical="center" wrapText="1"/>
    </xf>
    <xf numFmtId="49" fontId="67" fillId="33" borderId="10" xfId="0" applyNumberFormat="1" applyFont="1" applyFill="1" applyBorder="1" applyAlignment="1">
      <alignment horizontal="left" vertical="center" wrapText="1"/>
    </xf>
    <xf numFmtId="0" fontId="14" fillId="0" borderId="10" xfId="0" applyFont="1" applyBorder="1" applyAlignment="1">
      <alignment vertical="center" wrapText="1"/>
    </xf>
    <xf numFmtId="0" fontId="14" fillId="33" borderId="10" xfId="0" applyFont="1" applyFill="1" applyBorder="1" applyAlignment="1">
      <alignment vertical="center"/>
    </xf>
    <xf numFmtId="0" fontId="14" fillId="33" borderId="10" xfId="58" applyFont="1" applyFill="1" applyBorder="1" applyAlignment="1" quotePrefix="1">
      <alignment horizontal="justify" vertical="center" wrapText="1"/>
      <protection/>
    </xf>
    <xf numFmtId="0" fontId="14" fillId="33" borderId="10" xfId="0" applyFont="1" applyFill="1" applyBorder="1" applyAlignment="1">
      <alignment horizontal="center" vertical="center" wrapText="1"/>
    </xf>
    <xf numFmtId="0" fontId="14" fillId="33" borderId="10" xfId="58" applyFont="1" applyFill="1" applyBorder="1" applyAlignment="1">
      <alignment horizontal="left" vertical="center" wrapText="1"/>
      <protection/>
    </xf>
    <xf numFmtId="0" fontId="14" fillId="33" borderId="10" xfId="58" applyFont="1" applyFill="1" applyBorder="1" applyAlignment="1">
      <alignment horizontal="justify" vertical="center" wrapText="1"/>
      <protection/>
    </xf>
    <xf numFmtId="0" fontId="14" fillId="0" borderId="10" xfId="0" applyFont="1" applyBorder="1" applyAlignment="1">
      <alignment horizontal="left" vertical="center" wrapText="1"/>
    </xf>
    <xf numFmtId="0" fontId="14" fillId="33" borderId="10" xfId="58" applyFont="1" applyFill="1" applyBorder="1" applyAlignment="1">
      <alignment horizontal="center" vertical="center" wrapText="1"/>
      <protection/>
    </xf>
    <xf numFmtId="0" fontId="15" fillId="33" borderId="10" xfId="58" applyFont="1" applyFill="1" applyBorder="1" applyAlignment="1">
      <alignment horizontal="justify" vertical="center" wrapText="1"/>
      <protection/>
    </xf>
    <xf numFmtId="0" fontId="15" fillId="33" borderId="10" xfId="58" applyFont="1" applyFill="1" applyBorder="1" applyAlignment="1" quotePrefix="1">
      <alignment horizontal="justify" vertical="center" wrapText="1"/>
      <protection/>
    </xf>
    <xf numFmtId="0" fontId="68" fillId="4" borderId="10" xfId="0" applyFont="1" applyFill="1" applyBorder="1" applyAlignment="1">
      <alignment horizontal="center" vertical="center" wrapText="1"/>
    </xf>
    <xf numFmtId="0" fontId="68" fillId="4"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49" fontId="67" fillId="34" borderId="10" xfId="0" applyNumberFormat="1" applyFont="1" applyFill="1" applyBorder="1" applyAlignment="1">
      <alignment horizontal="left" vertical="center" wrapText="1"/>
    </xf>
    <xf numFmtId="0" fontId="67" fillId="34" borderId="10" xfId="0" applyNumberFormat="1" applyFont="1" applyFill="1" applyBorder="1" applyAlignment="1">
      <alignment horizontal="center" vertical="center" wrapText="1"/>
    </xf>
    <xf numFmtId="0" fontId="69" fillId="34" borderId="10" xfId="0" applyFont="1" applyFill="1" applyBorder="1" applyAlignment="1">
      <alignment vertical="center"/>
    </xf>
    <xf numFmtId="0" fontId="14" fillId="33" borderId="10" xfId="0" applyFont="1" applyFill="1" applyBorder="1" applyAlignment="1">
      <alignment horizontal="center" vertical="center"/>
    </xf>
    <xf numFmtId="0" fontId="14" fillId="33" borderId="10" xfId="0" applyFont="1" applyFill="1" applyBorder="1" applyAlignment="1">
      <alignment horizontal="justify" vertical="center" wrapText="1"/>
    </xf>
    <xf numFmtId="0" fontId="15" fillId="33" borderId="10" xfId="0" applyFont="1" applyFill="1" applyBorder="1" applyAlignment="1" quotePrefix="1">
      <alignment horizontal="justify" vertical="center" wrapText="1"/>
    </xf>
    <xf numFmtId="0" fontId="15" fillId="33" borderId="10" xfId="0" applyFont="1" applyFill="1" applyBorder="1" applyAlignment="1">
      <alignment horizontal="justify" vertical="center" wrapText="1"/>
    </xf>
    <xf numFmtId="0" fontId="14" fillId="33" borderId="10" xfId="0" applyFont="1" applyFill="1" applyBorder="1" applyAlignment="1" quotePrefix="1">
      <alignment horizontal="justify" vertical="center" wrapText="1"/>
    </xf>
    <xf numFmtId="0" fontId="15" fillId="33" borderId="10" xfId="0" applyFont="1" applyFill="1" applyBorder="1" applyAlignment="1">
      <alignment vertical="center" wrapText="1"/>
    </xf>
    <xf numFmtId="49" fontId="67" fillId="34" borderId="10" xfId="0" applyNumberFormat="1" applyFont="1" applyFill="1" applyBorder="1" applyAlignment="1">
      <alignment horizontal="center" vertical="center" wrapText="1"/>
    </xf>
    <xf numFmtId="0" fontId="69" fillId="34" borderId="10" xfId="0" applyFont="1" applyFill="1" applyBorder="1" applyAlignment="1">
      <alignment horizontal="left" vertical="center" wrapText="1"/>
    </xf>
    <xf numFmtId="0" fontId="67"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0" fontId="70" fillId="33" borderId="10" xfId="0" applyFont="1" applyFill="1" applyBorder="1" applyAlignment="1">
      <alignment horizontal="center" vertical="center" wrapText="1"/>
    </xf>
    <xf numFmtId="49" fontId="15" fillId="33" borderId="10" xfId="0" applyNumberFormat="1" applyFont="1" applyFill="1" applyBorder="1" applyAlignment="1" quotePrefix="1">
      <alignment horizontal="left" vertical="center" wrapText="1"/>
    </xf>
    <xf numFmtId="49" fontId="14" fillId="33" borderId="10" xfId="0" applyNumberFormat="1" applyFont="1" applyFill="1" applyBorder="1" applyAlignment="1">
      <alignment horizontal="left" vertical="center" wrapText="1"/>
    </xf>
    <xf numFmtId="0" fontId="13" fillId="33" borderId="10" xfId="0" applyFont="1" applyFill="1" applyBorder="1" applyAlignment="1">
      <alignment horizontal="left" vertical="center" wrapText="1"/>
    </xf>
    <xf numFmtId="0" fontId="14" fillId="33" borderId="10" xfId="0" applyFont="1" applyFill="1" applyBorder="1" applyAlignment="1">
      <alignment vertical="center"/>
    </xf>
    <xf numFmtId="0" fontId="67" fillId="35" borderId="10" xfId="0" applyFont="1" applyFill="1" applyBorder="1" applyAlignment="1">
      <alignment horizontal="center" vertical="center" wrapText="1"/>
    </xf>
    <xf numFmtId="0" fontId="67" fillId="35" borderId="10" xfId="0" applyFont="1" applyFill="1" applyBorder="1" applyAlignment="1">
      <alignment horizontal="left" vertical="center" wrapText="1"/>
    </xf>
    <xf numFmtId="0" fontId="67" fillId="35" borderId="10" xfId="0" applyNumberFormat="1" applyFont="1" applyFill="1" applyBorder="1" applyAlignment="1">
      <alignment horizontal="center" vertical="center" wrapText="1"/>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xf>
    <xf numFmtId="49" fontId="67" fillId="35" borderId="10" xfId="0" applyNumberFormat="1" applyFont="1" applyFill="1" applyBorder="1" applyAlignment="1">
      <alignment horizontal="left" vertical="center" wrapText="1"/>
    </xf>
    <xf numFmtId="0" fontId="69" fillId="35" borderId="10" xfId="0" applyFont="1" applyFill="1" applyBorder="1" applyAlignment="1">
      <alignment horizontal="center" vertical="center" wrapText="1"/>
    </xf>
    <xf numFmtId="0" fontId="67" fillId="35" borderId="10" xfId="0" applyNumberFormat="1" applyFont="1" applyFill="1" applyBorder="1" applyAlignment="1">
      <alignment horizontal="left" vertical="center" wrapText="1"/>
    </xf>
    <xf numFmtId="0" fontId="14" fillId="33" borderId="10" xfId="0" applyNumberFormat="1" applyFont="1" applyFill="1" applyBorder="1" applyAlignment="1" quotePrefix="1">
      <alignment horizontal="left" vertical="center" wrapText="1"/>
    </xf>
    <xf numFmtId="0" fontId="6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33" borderId="10" xfId="0" applyNumberFormat="1" applyFont="1" applyFill="1" applyBorder="1" applyAlignment="1">
      <alignment horizontal="left" vertical="center" wrapText="1"/>
    </xf>
    <xf numFmtId="0" fontId="13" fillId="33"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left" vertical="center" wrapText="1"/>
    </xf>
    <xf numFmtId="0" fontId="13" fillId="33" borderId="10" xfId="0" applyNumberFormat="1" applyFont="1" applyFill="1" applyBorder="1" applyAlignment="1">
      <alignment horizontal="center" vertical="center" wrapText="1"/>
    </xf>
    <xf numFmtId="0" fontId="69" fillId="35" borderId="10" xfId="0" applyFont="1" applyFill="1" applyBorder="1" applyAlignment="1">
      <alignment horizontal="left" vertical="center"/>
    </xf>
    <xf numFmtId="3" fontId="14" fillId="33" borderId="10" xfId="58" applyNumberFormat="1" applyFont="1" applyFill="1" applyBorder="1" applyAlignment="1">
      <alignment horizontal="center" vertical="center" wrapText="1"/>
      <protection/>
    </xf>
    <xf numFmtId="0" fontId="14" fillId="33" borderId="10" xfId="0" applyFont="1" applyFill="1" applyBorder="1" applyAlignment="1">
      <alignment wrapText="1"/>
    </xf>
    <xf numFmtId="0" fontId="13"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0" xfId="0" applyFont="1" applyFill="1" applyBorder="1" applyAlignment="1">
      <alignment vertical="center"/>
    </xf>
    <xf numFmtId="0" fontId="67" fillId="33" borderId="10" xfId="58" applyFont="1" applyFill="1" applyBorder="1" applyAlignment="1">
      <alignment horizontal="center" vertical="center" wrapText="1"/>
      <protection/>
    </xf>
    <xf numFmtId="0" fontId="67" fillId="33" borderId="10" xfId="58" applyFont="1" applyFill="1" applyBorder="1" applyAlignment="1">
      <alignment horizontal="justify" vertical="center" wrapText="1"/>
      <protection/>
    </xf>
    <xf numFmtId="0" fontId="16" fillId="33" borderId="10" xfId="0" applyFont="1" applyFill="1" applyBorder="1" applyAlignment="1">
      <alignment wrapText="1"/>
    </xf>
    <xf numFmtId="0" fontId="16" fillId="33" borderId="10" xfId="0" applyFont="1" applyFill="1" applyBorder="1" applyAlignment="1">
      <alignment/>
    </xf>
    <xf numFmtId="0" fontId="14" fillId="33" borderId="10" xfId="0" applyFont="1" applyFill="1" applyBorder="1" applyAlignment="1">
      <alignment horizontal="justify" vertical="center"/>
    </xf>
    <xf numFmtId="0" fontId="67"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5" fillId="0" borderId="10" xfId="58" applyFont="1" applyFill="1" applyBorder="1" applyAlignment="1" quotePrefix="1">
      <alignment horizontal="justify" vertical="center" wrapText="1"/>
      <protection/>
    </xf>
    <xf numFmtId="0" fontId="14" fillId="0" borderId="10"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10" xfId="58"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14" fillId="0" borderId="10" xfId="58" applyFont="1" applyBorder="1" applyAlignment="1">
      <alignment horizontal="justify" vertical="center" wrapText="1"/>
      <protection/>
    </xf>
    <xf numFmtId="0" fontId="14" fillId="0" borderId="10" xfId="0" applyFont="1" applyBorder="1" applyAlignment="1">
      <alignment horizontal="center" vertical="center" wrapText="1"/>
    </xf>
    <xf numFmtId="0" fontId="71" fillId="12" borderId="10" xfId="0" applyNumberFormat="1" applyFont="1" applyFill="1" applyBorder="1" applyAlignment="1">
      <alignment horizontal="center" vertical="center" wrapText="1"/>
    </xf>
    <xf numFmtId="0" fontId="71" fillId="12" borderId="10" xfId="0" applyFont="1" applyFill="1" applyBorder="1" applyAlignment="1">
      <alignment horizontal="center" vertical="center" wrapText="1"/>
    </xf>
    <xf numFmtId="0" fontId="71" fillId="12" borderId="10" xfId="0" applyFont="1" applyFill="1" applyBorder="1" applyAlignment="1">
      <alignment horizontal="left" vertical="center" wrapText="1"/>
    </xf>
    <xf numFmtId="0" fontId="72" fillId="12" borderId="10" xfId="0" applyFont="1" applyFill="1" applyBorder="1" applyAlignment="1">
      <alignment vertical="center"/>
    </xf>
    <xf numFmtId="0" fontId="14" fillId="0" borderId="10" xfId="0" applyFont="1" applyFill="1" applyBorder="1" applyAlignment="1">
      <alignment horizontal="left" vertical="center" wrapText="1"/>
    </xf>
    <xf numFmtId="0" fontId="48" fillId="0" borderId="10" xfId="0" applyFont="1" applyFill="1" applyBorder="1" applyAlignment="1">
      <alignment wrapText="1"/>
    </xf>
    <xf numFmtId="49" fontId="15" fillId="0" borderId="10" xfId="0" applyNumberFormat="1" applyFont="1" applyFill="1" applyBorder="1" applyAlignment="1" quotePrefix="1">
      <alignment horizontal="left" vertical="center" wrapText="1"/>
    </xf>
    <xf numFmtId="0" fontId="8" fillId="0" borderId="0" xfId="0" applyFont="1" applyAlignment="1">
      <alignment horizontal="left"/>
    </xf>
    <xf numFmtId="0" fontId="14"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quotePrefix="1">
      <alignment horizontal="left" vertical="center" wrapText="1"/>
    </xf>
    <xf numFmtId="0" fontId="14" fillId="33" borderId="10" xfId="0" applyNumberFormat="1"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0" xfId="0" applyFont="1" applyFill="1" applyBorder="1" applyAlignment="1">
      <alignment horizontal="center" vertical="center" wrapText="1"/>
    </xf>
    <xf numFmtId="0" fontId="7" fillId="12" borderId="10" xfId="0" applyFont="1" applyFill="1" applyBorder="1" applyAlignment="1">
      <alignment horizontal="center"/>
    </xf>
    <xf numFmtId="0" fontId="7" fillId="12" borderId="10" xfId="0" applyFont="1" applyFill="1" applyBorder="1" applyAlignment="1">
      <alignment horizontal="left"/>
    </xf>
    <xf numFmtId="0" fontId="8" fillId="12" borderId="10" xfId="0" applyFont="1" applyFill="1" applyBorder="1" applyAlignment="1">
      <alignment horizontal="center"/>
    </xf>
    <xf numFmtId="0" fontId="8" fillId="3" borderId="10" xfId="0" applyFont="1" applyFill="1" applyBorder="1" applyAlignment="1">
      <alignment horizontal="center"/>
    </xf>
    <xf numFmtId="0" fontId="8" fillId="19" borderId="10" xfId="0" applyFont="1" applyFill="1" applyBorder="1" applyAlignment="1">
      <alignment horizontal="center"/>
    </xf>
    <xf numFmtId="0" fontId="14" fillId="33" borderId="10" xfId="0" applyFont="1" applyFill="1" applyBorder="1" applyAlignment="1">
      <alignment horizontal="center" vertical="center" wrapText="1"/>
    </xf>
    <xf numFmtId="0" fontId="4" fillId="33" borderId="0" xfId="0" applyFont="1" applyFill="1" applyAlignment="1">
      <alignment horizontal="justify" vertical="center"/>
    </xf>
    <xf numFmtId="0" fontId="4" fillId="33" borderId="0" xfId="0" applyFont="1" applyFill="1" applyAlignment="1">
      <alignment vertical="center" wrapText="1"/>
    </xf>
    <xf numFmtId="0" fontId="0" fillId="33" borderId="0" xfId="0" applyFont="1" applyFill="1" applyAlignment="1">
      <alignment vertical="center" wrapText="1"/>
    </xf>
    <xf numFmtId="0" fontId="13" fillId="36" borderId="10" xfId="0" applyFont="1" applyFill="1" applyBorder="1" applyAlignment="1">
      <alignment horizontal="center" vertical="center" wrapText="1"/>
    </xf>
    <xf numFmtId="0" fontId="13" fillId="36" borderId="10" xfId="0" applyFont="1" applyFill="1" applyBorder="1" applyAlignment="1">
      <alignment horizontal="left" vertical="center" wrapText="1"/>
    </xf>
    <xf numFmtId="0" fontId="13" fillId="36" borderId="10" xfId="0" applyNumberFormat="1" applyFont="1" applyFill="1" applyBorder="1" applyAlignment="1">
      <alignment horizontal="center" vertical="center" wrapText="1"/>
    </xf>
    <xf numFmtId="0" fontId="14" fillId="36" borderId="10" xfId="0" applyFont="1" applyFill="1" applyBorder="1" applyAlignment="1">
      <alignment horizontal="left" vertical="center" wrapText="1"/>
    </xf>
    <xf numFmtId="0" fontId="14" fillId="36" borderId="10" xfId="0" applyFont="1" applyFill="1" applyBorder="1" applyAlignment="1">
      <alignment vertical="center"/>
    </xf>
    <xf numFmtId="0" fontId="65" fillId="33" borderId="11" xfId="0"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0" xfId="58" applyFont="1" applyFill="1" applyBorder="1" applyAlignment="1">
      <alignment horizontal="left" vertical="center" wrapText="1"/>
      <protection/>
    </xf>
    <xf numFmtId="0" fontId="14" fillId="33" borderId="10" xfId="0" applyFont="1" applyFill="1" applyBorder="1" applyAlignment="1">
      <alignment horizontal="left" vertical="center" wrapText="1"/>
    </xf>
    <xf numFmtId="0" fontId="14" fillId="33" borderId="10" xfId="0" applyFont="1" applyFill="1" applyBorder="1" applyAlignment="1" quotePrefix="1">
      <alignment horizontal="left" vertical="center" wrapText="1"/>
    </xf>
    <xf numFmtId="0" fontId="15" fillId="33" borderId="10" xfId="58" applyFont="1" applyFill="1" applyBorder="1" applyAlignment="1" quotePrefix="1">
      <alignment vertical="center" wrapText="1"/>
      <protection/>
    </xf>
    <xf numFmtId="0" fontId="15" fillId="33" borderId="10" xfId="0" applyFont="1" applyFill="1" applyBorder="1" applyAlignment="1">
      <alignment vertical="center" wrapText="1"/>
    </xf>
    <xf numFmtId="0" fontId="14" fillId="33" borderId="10" xfId="58" applyFont="1" applyFill="1" applyBorder="1" applyAlignment="1">
      <alignment horizontal="justify" vertical="center" wrapText="1"/>
      <protection/>
    </xf>
    <xf numFmtId="49" fontId="66" fillId="33" borderId="10" xfId="0" applyNumberFormat="1" applyFont="1" applyFill="1" applyBorder="1" applyAlignment="1" quotePrefix="1">
      <alignment horizontal="left" vertical="center" wrapText="1"/>
    </xf>
    <xf numFmtId="0" fontId="13" fillId="0" borderId="10" xfId="0" applyFont="1" applyBorder="1" applyAlignment="1" quotePrefix="1">
      <alignment vertical="center" wrapText="1"/>
    </xf>
    <xf numFmtId="0" fontId="66" fillId="33" borderId="10" xfId="0" applyFont="1" applyFill="1" applyBorder="1" applyAlignment="1" quotePrefix="1">
      <alignment horizontal="justify" vertical="center" wrapText="1"/>
    </xf>
    <xf numFmtId="0" fontId="73" fillId="0" borderId="10" xfId="0" applyFont="1" applyBorder="1" applyAlignment="1">
      <alignment horizontal="justify" vertical="center"/>
    </xf>
    <xf numFmtId="0" fontId="66" fillId="0" borderId="10" xfId="0" applyFont="1" applyBorder="1" applyAlignment="1">
      <alignment horizontal="center" vertical="center" wrapText="1"/>
    </xf>
    <xf numFmtId="49" fontId="65" fillId="0" borderId="10" xfId="0" applyNumberFormat="1" applyFont="1" applyBorder="1" applyAlignment="1">
      <alignment horizontal="left" vertical="top" wrapText="1"/>
    </xf>
    <xf numFmtId="0" fontId="13" fillId="0" borderId="10" xfId="0" applyFont="1" applyBorder="1" applyAlignment="1">
      <alignment horizontal="center" vertical="center"/>
    </xf>
    <xf numFmtId="0" fontId="73" fillId="0" borderId="10" xfId="0" applyFont="1" applyBorder="1" applyAlignment="1">
      <alignment horizontal="justify" vertical="top"/>
    </xf>
    <xf numFmtId="0" fontId="14" fillId="0" borderId="10" xfId="0" applyFont="1" applyBorder="1" applyAlignment="1">
      <alignment horizontal="left" vertical="top"/>
    </xf>
    <xf numFmtId="0" fontId="13" fillId="0" borderId="10" xfId="0" applyFont="1" applyBorder="1" applyAlignment="1">
      <alignment horizontal="justify" vertical="center"/>
    </xf>
    <xf numFmtId="0" fontId="5" fillId="33" borderId="0" xfId="0"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justify" vertical="center"/>
    </xf>
    <xf numFmtId="0" fontId="13" fillId="0" borderId="10" xfId="0" applyFont="1" applyBorder="1" applyAlignment="1">
      <alignment horizontal="center" vertical="center" wrapText="1"/>
    </xf>
    <xf numFmtId="0" fontId="13" fillId="0" borderId="10" xfId="0" applyFont="1" applyBorder="1" applyAlignment="1">
      <alignment horizontal="justify" vertical="center" wrapText="1"/>
    </xf>
    <xf numFmtId="0" fontId="13"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14" fillId="0" borderId="10" xfId="0" applyFont="1" applyBorder="1" applyAlignment="1" quotePrefix="1">
      <alignment horizontal="left" vertical="center" wrapText="1"/>
    </xf>
    <xf numFmtId="0" fontId="75" fillId="0" borderId="0" xfId="0" applyFont="1" applyAlignment="1">
      <alignment wrapText="1"/>
    </xf>
    <xf numFmtId="0" fontId="13" fillId="0" borderId="12" xfId="0" applyFont="1" applyBorder="1" applyAlignment="1">
      <alignment vertical="center" wrapText="1"/>
    </xf>
    <xf numFmtId="0" fontId="13" fillId="0" borderId="10" xfId="0" applyFont="1" applyBorder="1" applyAlignment="1">
      <alignment vertical="center" wrapText="1"/>
    </xf>
    <xf numFmtId="0" fontId="14" fillId="0" borderId="10" xfId="0" applyFont="1" applyBorder="1" applyAlignment="1" quotePrefix="1">
      <alignment horizontal="left" vertical="top" wrapText="1"/>
    </xf>
    <xf numFmtId="0" fontId="65" fillId="0" borderId="10" xfId="0" applyFont="1" applyBorder="1" applyAlignment="1" quotePrefix="1">
      <alignment horizontal="justify" vertical="center" wrapText="1"/>
    </xf>
    <xf numFmtId="0" fontId="14" fillId="0" borderId="10" xfId="0" applyFont="1" applyBorder="1" applyAlignment="1" quotePrefix="1">
      <alignment horizontal="justify" vertical="center" wrapText="1"/>
    </xf>
    <xf numFmtId="49" fontId="14" fillId="0" borderId="10" xfId="0" applyNumberFormat="1" applyFont="1" applyBorder="1" applyAlignment="1" quotePrefix="1">
      <alignment horizontal="left" vertical="center" wrapText="1"/>
    </xf>
    <xf numFmtId="0" fontId="14" fillId="33" borderId="10" xfId="0" applyFont="1" applyFill="1" applyBorder="1" applyAlignment="1">
      <alignment vertical="center" wrapText="1"/>
    </xf>
    <xf numFmtId="0" fontId="65" fillId="0" borderId="10" xfId="0" applyFont="1" applyBorder="1" applyAlignment="1">
      <alignment horizontal="center" vertical="center" wrapText="1"/>
    </xf>
    <xf numFmtId="0" fontId="15" fillId="33" borderId="10" xfId="0" applyNumberFormat="1" applyFont="1" applyFill="1" applyBorder="1" applyAlignment="1">
      <alignment horizontal="center" vertical="center" wrapText="1"/>
    </xf>
    <xf numFmtId="0" fontId="48" fillId="33" borderId="10" xfId="0" applyFont="1" applyFill="1" applyBorder="1" applyAlignment="1">
      <alignment wrapText="1"/>
    </xf>
    <xf numFmtId="0" fontId="14" fillId="33" borderId="10" xfId="0" applyFont="1" applyFill="1" applyBorder="1" applyAlignment="1">
      <alignment horizontal="left" vertical="center"/>
    </xf>
    <xf numFmtId="0" fontId="13" fillId="33" borderId="10" xfId="0" applyFont="1" applyFill="1" applyBorder="1" applyAlignment="1" quotePrefix="1">
      <alignment vertical="center" wrapText="1"/>
    </xf>
    <xf numFmtId="0" fontId="13" fillId="33" borderId="0" xfId="0" applyFont="1" applyFill="1" applyAlignment="1">
      <alignment horizontal="left" vertical="center" wrapText="1"/>
    </xf>
    <xf numFmtId="0" fontId="13" fillId="33" borderId="10" xfId="0" applyFont="1" applyFill="1" applyBorder="1" applyAlignment="1" quotePrefix="1">
      <alignment horizontal="justify" vertical="center" wrapText="1"/>
    </xf>
    <xf numFmtId="0"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4" fillId="33" borderId="10" xfId="0" applyFont="1" applyFill="1" applyBorder="1" applyAlignment="1" quotePrefix="1">
      <alignment horizontal="left" vertical="center" wrapText="1"/>
    </xf>
    <xf numFmtId="0" fontId="13" fillId="33" borderId="10" xfId="0" applyFont="1" applyFill="1" applyBorder="1" applyAlignment="1">
      <alignment horizontal="justify" vertical="center" wrapText="1"/>
    </xf>
    <xf numFmtId="0" fontId="14" fillId="33" borderId="10" xfId="0" applyFont="1" applyFill="1" applyBorder="1" applyAlignment="1" quotePrefix="1">
      <alignment horizontal="justify" vertical="center" wrapText="1"/>
    </xf>
    <xf numFmtId="0"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justify" vertical="center" wrapText="1"/>
    </xf>
    <xf numFmtId="0" fontId="13" fillId="33" borderId="10" xfId="0" applyFont="1" applyFill="1" applyBorder="1" applyAlignment="1">
      <alignment horizontal="justify" vertical="top"/>
    </xf>
    <xf numFmtId="0" fontId="18" fillId="33" borderId="10" xfId="0" applyFont="1" applyFill="1" applyBorder="1" applyAlignment="1">
      <alignment wrapText="1"/>
    </xf>
    <xf numFmtId="49" fontId="14" fillId="33" borderId="10" xfId="0" applyNumberFormat="1" applyFont="1" applyFill="1" applyBorder="1" applyAlignment="1" quotePrefix="1">
      <alignment horizontal="left" vertical="top" wrapText="1"/>
    </xf>
    <xf numFmtId="0" fontId="14" fillId="33" borderId="10" xfId="0" applyFont="1" applyFill="1" applyBorder="1" applyAlignment="1">
      <alignment horizontal="center" vertical="center" wrapText="1"/>
    </xf>
    <xf numFmtId="0" fontId="14" fillId="33" borderId="10" xfId="0" applyFont="1" applyFill="1" applyBorder="1" applyAlignment="1" quotePrefix="1">
      <alignment horizontal="left" vertical="top"/>
    </xf>
    <xf numFmtId="0" fontId="14"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quotePrefix="1">
      <alignment horizontal="left" vertical="center" wrapText="1"/>
    </xf>
    <xf numFmtId="0" fontId="65" fillId="0" borderId="10" xfId="0" applyFont="1" applyBorder="1" applyAlignment="1">
      <alignment horizontal="center" vertical="center" wrapText="1"/>
    </xf>
    <xf numFmtId="0" fontId="15" fillId="33" borderId="10" xfId="0" applyFont="1" applyFill="1" applyBorder="1" applyAlignment="1">
      <alignment vertical="center" wrapText="1"/>
    </xf>
    <xf numFmtId="0" fontId="13" fillId="33" borderId="12" xfId="0"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0" fontId="74" fillId="0" borderId="10" xfId="0" applyFont="1" applyBorder="1" applyAlignment="1">
      <alignment horizontal="center" vertical="center" wrapText="1"/>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0" xfId="0" applyFont="1" applyFill="1" applyBorder="1" applyAlignment="1">
      <alignment vertical="center"/>
    </xf>
    <xf numFmtId="0" fontId="14" fillId="33" borderId="10" xfId="0" applyFont="1" applyFill="1" applyBorder="1" applyAlignment="1" quotePrefix="1">
      <alignment horizontal="left" vertical="center" wrapText="1"/>
    </xf>
    <xf numFmtId="0" fontId="13" fillId="0" borderId="10" xfId="58" applyFont="1" applyBorder="1" applyAlignment="1">
      <alignment horizontal="left" vertical="center" wrapText="1"/>
      <protection/>
    </xf>
    <xf numFmtId="0" fontId="17" fillId="0" borderId="10" xfId="0" applyFont="1" applyBorder="1" applyAlignment="1">
      <alignment horizontal="left" vertical="center" wrapText="1"/>
    </xf>
    <xf numFmtId="0" fontId="15" fillId="0" borderId="10" xfId="0" applyFont="1" applyBorder="1" applyAlignment="1" quotePrefix="1">
      <alignment horizontal="left" vertical="center" wrapText="1"/>
    </xf>
    <xf numFmtId="0" fontId="13" fillId="33" borderId="10" xfId="0" applyFont="1" applyFill="1" applyBorder="1" applyAlignment="1">
      <alignment horizontal="center" vertical="center"/>
    </xf>
    <xf numFmtId="0" fontId="13" fillId="33" borderId="10" xfId="0" applyFont="1" applyFill="1" applyBorder="1" applyAlignment="1">
      <alignment horizontal="justify" vertical="center" wrapText="1"/>
    </xf>
    <xf numFmtId="0" fontId="15" fillId="33" borderId="10" xfId="0" applyFont="1" applyFill="1" applyBorder="1" applyAlignment="1" quotePrefix="1">
      <alignment vertical="center" wrapText="1"/>
    </xf>
    <xf numFmtId="0" fontId="13" fillId="33" borderId="10" xfId="0" applyFont="1" applyFill="1" applyBorder="1" applyAlignment="1" quotePrefix="1">
      <alignment horizontal="center" vertical="center" wrapText="1"/>
    </xf>
    <xf numFmtId="0" fontId="13" fillId="33" borderId="10" xfId="0" applyFont="1" applyFill="1" applyBorder="1" applyAlignment="1">
      <alignment vertical="center" wrapText="1"/>
    </xf>
    <xf numFmtId="0" fontId="14" fillId="33" borderId="0" xfId="0" applyFont="1" applyFill="1" applyAlignment="1">
      <alignment horizontal="justify" vertical="center" wrapText="1"/>
    </xf>
    <xf numFmtId="2" fontId="14" fillId="33" borderId="10" xfId="0" applyNumberFormat="1" applyFont="1" applyFill="1" applyBorder="1" applyAlignment="1">
      <alignment horizontal="justify" vertical="center" wrapText="1"/>
    </xf>
    <xf numFmtId="0" fontId="15" fillId="33" borderId="10" xfId="0" applyFont="1" applyFill="1" applyBorder="1" applyAlignment="1" quotePrefix="1">
      <alignment horizontal="left" vertical="center"/>
    </xf>
    <xf numFmtId="0" fontId="15" fillId="33" borderId="10" xfId="0" applyFont="1" applyFill="1" applyBorder="1" applyAlignment="1">
      <alignment vertical="center"/>
    </xf>
    <xf numFmtId="0" fontId="13" fillId="33" borderId="10" xfId="0" applyFont="1" applyFill="1" applyBorder="1" applyAlignment="1" quotePrefix="1">
      <alignment horizontal="left" vertical="center" wrapText="1"/>
    </xf>
    <xf numFmtId="49" fontId="14" fillId="33" borderId="10" xfId="0" applyNumberFormat="1" applyFont="1" applyFill="1" applyBorder="1" applyAlignment="1" quotePrefix="1">
      <alignment horizontal="left" vertical="center" wrapText="1"/>
    </xf>
    <xf numFmtId="0" fontId="15" fillId="33" borderId="10" xfId="0" applyFont="1" applyFill="1" applyBorder="1" applyAlignment="1" quotePrefix="1">
      <alignment horizontal="left" vertical="center" wrapText="1"/>
    </xf>
    <xf numFmtId="49" fontId="13" fillId="0" borderId="10" xfId="0" applyNumberFormat="1" applyFont="1" applyFill="1" applyBorder="1" applyAlignment="1">
      <alignment horizontal="left" vertical="center" wrapText="1"/>
    </xf>
    <xf numFmtId="0" fontId="13" fillId="33" borderId="10" xfId="0" applyFont="1" applyFill="1" applyBorder="1" applyAlignment="1" quotePrefix="1">
      <alignment horizontal="justify" vertical="center" wrapText="1"/>
    </xf>
    <xf numFmtId="0" fontId="14" fillId="33" borderId="11" xfId="58" applyFont="1" applyFill="1" applyBorder="1" applyAlignment="1" quotePrefix="1">
      <alignment horizontal="justify" vertical="center" wrapText="1"/>
      <protection/>
    </xf>
    <xf numFmtId="0" fontId="14" fillId="33" borderId="10" xfId="0" applyFont="1" applyFill="1" applyBorder="1" applyAlignment="1">
      <alignment vertical="center" wrapText="1"/>
    </xf>
    <xf numFmtId="49" fontId="13" fillId="33" borderId="12"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5" fillId="33" borderId="10" xfId="0" applyFont="1" applyFill="1" applyBorder="1" applyAlignment="1">
      <alignment vertical="center" wrapText="1"/>
    </xf>
    <xf numFmtId="0" fontId="14" fillId="33" borderId="10" xfId="58" applyFont="1" applyFill="1" applyBorder="1" applyAlignment="1">
      <alignment horizontal="left" vertical="center" wrapText="1"/>
      <protection/>
    </xf>
    <xf numFmtId="0" fontId="14" fillId="33" borderId="12" xfId="0" applyNumberFormat="1"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0" xfId="0" applyFont="1" applyFill="1" applyBorder="1" applyAlignment="1" quotePrefix="1">
      <alignment horizontal="left" vertical="center" wrapText="1"/>
    </xf>
    <xf numFmtId="0" fontId="15"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0" fontId="14" fillId="33" borderId="10" xfId="58" applyFont="1" applyFill="1" applyBorder="1" applyAlignment="1" quotePrefix="1">
      <alignment horizontal="justify" vertical="center" wrapText="1"/>
      <protection/>
    </xf>
    <xf numFmtId="0" fontId="14" fillId="33" borderId="10" xfId="0" applyFont="1" applyFill="1" applyBorder="1" applyAlignment="1" quotePrefix="1">
      <alignment vertical="center" wrapText="1"/>
    </xf>
    <xf numFmtId="0" fontId="15" fillId="33" borderId="10" xfId="58" applyFont="1" applyFill="1" applyBorder="1" applyAlignment="1" quotePrefix="1">
      <alignment horizontal="justify" vertical="center" wrapText="1"/>
      <protection/>
    </xf>
    <xf numFmtId="0" fontId="14" fillId="33" borderId="10" xfId="58" applyFont="1" applyFill="1" applyBorder="1" applyAlignment="1">
      <alignment horizontal="justify" vertical="center" wrapText="1"/>
      <protection/>
    </xf>
    <xf numFmtId="0" fontId="16" fillId="33" borderId="10" xfId="0" applyFont="1" applyFill="1" applyBorder="1" applyAlignment="1">
      <alignment wrapText="1"/>
    </xf>
    <xf numFmtId="0" fontId="14" fillId="33" borderId="10" xfId="0" applyFont="1" applyFill="1" applyBorder="1" applyAlignment="1">
      <alignment vertical="center" wrapText="1"/>
    </xf>
    <xf numFmtId="0" fontId="16" fillId="33" borderId="10" xfId="0" applyFont="1" applyFill="1" applyBorder="1" applyAlignment="1">
      <alignment/>
    </xf>
    <xf numFmtId="0" fontId="15" fillId="33" borderId="10" xfId="58" applyFont="1" applyFill="1" applyBorder="1" applyAlignment="1">
      <alignment horizontal="justify" vertical="center" wrapText="1"/>
      <protection/>
    </xf>
    <xf numFmtId="0" fontId="13" fillId="33" borderId="10" xfId="58" applyFont="1" applyFill="1" applyBorder="1" applyAlignment="1">
      <alignment horizontal="justify" vertical="center" wrapText="1"/>
      <protection/>
    </xf>
    <xf numFmtId="0" fontId="15" fillId="33" borderId="10" xfId="58" applyFont="1" applyFill="1" applyBorder="1" applyAlignment="1" quotePrefix="1">
      <alignment vertical="center" wrapText="1"/>
      <protection/>
    </xf>
    <xf numFmtId="0" fontId="17" fillId="33" borderId="10" xfId="58" applyFont="1" applyFill="1" applyBorder="1" applyAlignment="1">
      <alignment horizontal="justify" vertical="center" wrapText="1"/>
      <protection/>
    </xf>
    <xf numFmtId="0" fontId="17" fillId="33" borderId="10" xfId="0" applyFont="1" applyFill="1" applyBorder="1" applyAlignment="1">
      <alignment horizontal="center" vertical="center" wrapText="1"/>
    </xf>
    <xf numFmtId="49" fontId="13" fillId="33" borderId="10" xfId="0" applyNumberFormat="1" applyFont="1" applyFill="1" applyBorder="1" applyAlignment="1">
      <alignment horizontal="left" vertical="center" wrapText="1"/>
    </xf>
    <xf numFmtId="0" fontId="15" fillId="33" borderId="12" xfId="58" applyFont="1" applyFill="1" applyBorder="1" applyAlignment="1" quotePrefix="1">
      <alignment vertical="center" wrapText="1"/>
      <protection/>
    </xf>
    <xf numFmtId="0" fontId="14" fillId="33" borderId="10" xfId="0" applyFont="1" applyFill="1" applyBorder="1" applyAlignment="1">
      <alignment horizontal="left" vertical="top" wrapText="1"/>
    </xf>
    <xf numFmtId="0" fontId="13" fillId="33" borderId="12" xfId="0" applyFont="1" applyFill="1" applyBorder="1" applyAlignment="1">
      <alignment horizontal="center" vertical="center" wrapText="1"/>
    </xf>
    <xf numFmtId="0" fontId="14" fillId="33" borderId="12" xfId="0" applyNumberFormat="1" applyFont="1" applyFill="1" applyBorder="1" applyAlignment="1">
      <alignment horizontal="left" vertical="center" wrapText="1"/>
    </xf>
    <xf numFmtId="0" fontId="13" fillId="33" borderId="10" xfId="58" applyFont="1" applyFill="1" applyBorder="1" applyAlignment="1">
      <alignment horizontal="justify" vertical="center" wrapText="1"/>
      <protection/>
    </xf>
    <xf numFmtId="0" fontId="13" fillId="35" borderId="10" xfId="0" applyFont="1" applyFill="1" applyBorder="1" applyAlignment="1">
      <alignment horizontal="center" vertical="center" wrapText="1"/>
    </xf>
    <xf numFmtId="0" fontId="13" fillId="35" borderId="10" xfId="0" applyFont="1" applyFill="1" applyBorder="1" applyAlignment="1">
      <alignment horizontal="left" vertical="center" wrapText="1"/>
    </xf>
    <xf numFmtId="0" fontId="14" fillId="35" borderId="10" xfId="0" applyFont="1" applyFill="1" applyBorder="1" applyAlignment="1">
      <alignment horizontal="left" vertical="center" wrapText="1"/>
    </xf>
    <xf numFmtId="0" fontId="13" fillId="0" borderId="10" xfId="0" applyNumberFormat="1" applyFont="1" applyFill="1" applyBorder="1" applyAlignment="1">
      <alignment horizontal="center" vertical="center" wrapText="1"/>
    </xf>
    <xf numFmtId="0" fontId="15" fillId="0" borderId="10" xfId="0" applyFont="1" applyFill="1" applyBorder="1" applyAlignment="1">
      <alignment vertical="center"/>
    </xf>
    <xf numFmtId="0" fontId="15" fillId="0" borderId="10" xfId="0" applyFont="1" applyFill="1" applyBorder="1" applyAlignment="1">
      <alignment vertical="center" wrapText="1"/>
    </xf>
    <xf numFmtId="49" fontId="13" fillId="0" borderId="10" xfId="0" applyNumberFormat="1" applyFont="1" applyFill="1" applyBorder="1" applyAlignment="1">
      <alignment horizontal="center" vertical="center" wrapText="1"/>
    </xf>
    <xf numFmtId="0" fontId="13" fillId="0" borderId="10" xfId="0" applyFont="1" applyFill="1" applyBorder="1" applyAlignment="1" quotePrefix="1">
      <alignment horizontal="left" vertical="center" wrapText="1"/>
    </xf>
    <xf numFmtId="0" fontId="13" fillId="0" borderId="10" xfId="0" applyFont="1" applyFill="1" applyBorder="1" applyAlignment="1">
      <alignment horizontal="left" vertical="center" wrapText="1"/>
    </xf>
    <xf numFmtId="49" fontId="14" fillId="0" borderId="10" xfId="0" applyNumberFormat="1" applyFont="1" applyFill="1" applyBorder="1" applyAlignment="1" quotePrefix="1">
      <alignment horizontal="lef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0" fontId="67" fillId="7" borderId="10" xfId="0" applyFont="1" applyFill="1" applyBorder="1" applyAlignment="1">
      <alignment horizontal="center" vertical="center" wrapText="1"/>
    </xf>
    <xf numFmtId="49" fontId="67" fillId="7" borderId="10" xfId="0" applyNumberFormat="1" applyFont="1" applyFill="1" applyBorder="1" applyAlignment="1">
      <alignment horizontal="left" vertical="center" wrapText="1"/>
    </xf>
    <xf numFmtId="0" fontId="67" fillId="7" borderId="10" xfId="0" applyNumberFormat="1" applyFont="1" applyFill="1" applyBorder="1" applyAlignment="1">
      <alignment horizontal="center" vertical="center" wrapText="1"/>
    </xf>
    <xf numFmtId="0" fontId="67" fillId="7" borderId="10" xfId="0" applyFont="1" applyFill="1" applyBorder="1" applyAlignment="1">
      <alignment horizontal="left" vertical="center" wrapText="1"/>
    </xf>
    <xf numFmtId="0" fontId="69" fillId="7" borderId="10" xfId="0" applyFont="1" applyFill="1" applyBorder="1" applyAlignment="1">
      <alignment vertical="center" wrapText="1"/>
    </xf>
    <xf numFmtId="0" fontId="16" fillId="33" borderId="10" xfId="0" applyFont="1" applyFill="1" applyBorder="1" applyAlignment="1">
      <alignment/>
    </xf>
    <xf numFmtId="49" fontId="13" fillId="33" borderId="12" xfId="0" applyNumberFormat="1" applyFont="1" applyFill="1" applyBorder="1" applyAlignment="1">
      <alignment horizontal="center" vertical="center" wrapText="1"/>
    </xf>
    <xf numFmtId="0" fontId="4" fillId="33" borderId="0" xfId="0" applyFont="1" applyFill="1" applyAlignment="1" quotePrefix="1">
      <alignment vertical="center"/>
    </xf>
    <xf numFmtId="0" fontId="6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4" fillId="33" borderId="10" xfId="0" applyFont="1" applyFill="1" applyBorder="1" applyAlignment="1">
      <alignment vertical="center" wrapText="1"/>
    </xf>
    <xf numFmtId="0" fontId="14" fillId="33" borderId="10" xfId="0" applyFont="1" applyFill="1" applyBorder="1" applyAlignment="1" quotePrefix="1">
      <alignment horizontal="left" vertical="center" wrapText="1"/>
    </xf>
    <xf numFmtId="0" fontId="13" fillId="33" borderId="10" xfId="0" applyFont="1" applyFill="1" applyBorder="1" applyAlignment="1" quotePrefix="1">
      <alignment horizontal="left" vertical="center" wrapText="1"/>
    </xf>
    <xf numFmtId="0" fontId="14" fillId="33" borderId="10" xfId="0" applyFont="1" applyFill="1" applyBorder="1" applyAlignment="1">
      <alignment horizontal="left" vertical="top" wrapText="1"/>
    </xf>
    <xf numFmtId="0" fontId="14" fillId="33" borderId="10" xfId="58"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13" fillId="0" borderId="10" xfId="58" applyFont="1" applyFill="1" applyBorder="1" applyAlignment="1">
      <alignment horizontal="justify" vertical="center" wrapText="1"/>
      <protection/>
    </xf>
    <xf numFmtId="0" fontId="14"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4" fillId="33" borderId="10" xfId="58" applyFont="1" applyFill="1" applyBorder="1" applyAlignment="1">
      <alignment horizontal="center" vertical="center" wrapText="1"/>
      <protection/>
    </xf>
    <xf numFmtId="0" fontId="14" fillId="0" borderId="11" xfId="0" applyFont="1" applyFill="1" applyBorder="1" applyAlignment="1" quotePrefix="1">
      <alignment horizontal="left" vertical="center" wrapText="1"/>
    </xf>
    <xf numFmtId="0" fontId="14" fillId="0" borderId="10" xfId="0" applyNumberFormat="1" applyFont="1" applyFill="1" applyBorder="1" applyAlignment="1" quotePrefix="1">
      <alignment horizontal="left" vertical="center" wrapText="1"/>
    </xf>
    <xf numFmtId="0" fontId="14" fillId="0" borderId="10" xfId="0" applyFont="1" applyFill="1" applyBorder="1" applyAlignment="1" quotePrefix="1">
      <alignment vertical="center" wrapText="1"/>
    </xf>
    <xf numFmtId="0" fontId="14" fillId="0" borderId="10" xfId="0" applyFont="1" applyFill="1" applyBorder="1" applyAlignment="1" quotePrefix="1">
      <alignment horizontal="left" vertical="center" wrapText="1"/>
    </xf>
    <xf numFmtId="0" fontId="67" fillId="37" borderId="10" xfId="0" applyFont="1" applyFill="1" applyBorder="1" applyAlignment="1">
      <alignment horizontal="center" vertical="center" wrapText="1"/>
    </xf>
    <xf numFmtId="49" fontId="67" fillId="37" borderId="10" xfId="0" applyNumberFormat="1" applyFont="1" applyFill="1" applyBorder="1" applyAlignment="1">
      <alignment horizontal="left" vertical="center" wrapText="1"/>
    </xf>
    <xf numFmtId="0" fontId="67" fillId="37" borderId="10" xfId="0" applyNumberFormat="1" applyFont="1" applyFill="1" applyBorder="1" applyAlignment="1">
      <alignment horizontal="center" vertical="center" wrapText="1"/>
    </xf>
    <xf numFmtId="0" fontId="67" fillId="37" borderId="10" xfId="0" applyFont="1" applyFill="1" applyBorder="1" applyAlignment="1">
      <alignment horizontal="left" vertical="center" wrapText="1"/>
    </xf>
    <xf numFmtId="0" fontId="69" fillId="37" borderId="10" xfId="0" applyFont="1" applyFill="1" applyBorder="1" applyAlignment="1">
      <alignment vertical="center" wrapText="1"/>
    </xf>
    <xf numFmtId="0" fontId="67" fillId="13" borderId="10" xfId="0" applyFont="1" applyFill="1" applyBorder="1" applyAlignment="1">
      <alignment horizontal="center" vertical="center" wrapText="1"/>
    </xf>
    <xf numFmtId="49" fontId="67" fillId="13" borderId="10" xfId="0" applyNumberFormat="1" applyFont="1" applyFill="1" applyBorder="1" applyAlignment="1">
      <alignment horizontal="left" vertical="center" wrapText="1"/>
    </xf>
    <xf numFmtId="0" fontId="67" fillId="13" borderId="10" xfId="0" applyNumberFormat="1" applyFont="1" applyFill="1" applyBorder="1" applyAlignment="1">
      <alignment horizontal="center" vertical="center" wrapText="1"/>
    </xf>
    <xf numFmtId="0" fontId="67" fillId="13" borderId="10" xfId="0" applyFont="1" applyFill="1" applyBorder="1" applyAlignment="1">
      <alignment horizontal="left" vertical="center" wrapText="1"/>
    </xf>
    <xf numFmtId="0" fontId="69" fillId="13" borderId="10" xfId="0" applyFont="1" applyFill="1" applyBorder="1" applyAlignment="1">
      <alignment vertical="center" wrapText="1"/>
    </xf>
    <xf numFmtId="0" fontId="8" fillId="0" borderId="10" xfId="0" applyFont="1" applyFill="1" applyBorder="1" applyAlignment="1">
      <alignment horizontal="center"/>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3" fillId="33" borderId="12" xfId="0" applyFont="1" applyFill="1" applyBorder="1" applyAlignment="1" quotePrefix="1">
      <alignment horizontal="center" vertical="center" wrapText="1"/>
    </xf>
    <xf numFmtId="0" fontId="13" fillId="33" borderId="13" xfId="0" applyFont="1" applyFill="1" applyBorder="1" applyAlignment="1" quotePrefix="1">
      <alignment horizontal="center" vertical="center" wrapText="1"/>
    </xf>
    <xf numFmtId="0" fontId="13" fillId="33" borderId="11" xfId="0" applyFont="1" applyFill="1" applyBorder="1" applyAlignment="1" quotePrefix="1">
      <alignment horizontal="center" vertical="center" wrapText="1"/>
    </xf>
    <xf numFmtId="49" fontId="13" fillId="33" borderId="12" xfId="0" applyNumberFormat="1" applyFont="1" applyFill="1" applyBorder="1" applyAlignment="1">
      <alignment horizontal="center" vertical="center" wrapText="1"/>
    </xf>
    <xf numFmtId="49" fontId="13" fillId="33" borderId="13"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4" fillId="33" borderId="12" xfId="58" applyFont="1" applyFill="1" applyBorder="1" applyAlignment="1">
      <alignment horizontal="center" vertical="center" wrapText="1"/>
      <protection/>
    </xf>
    <xf numFmtId="0" fontId="14" fillId="33" borderId="13" xfId="58" applyFont="1" applyFill="1" applyBorder="1" applyAlignment="1">
      <alignment horizontal="center" vertical="center" wrapText="1"/>
      <protection/>
    </xf>
    <xf numFmtId="0" fontId="14" fillId="33" borderId="11" xfId="58" applyFont="1" applyFill="1" applyBorder="1" applyAlignment="1">
      <alignment horizontal="center" vertical="center" wrapText="1"/>
      <protection/>
    </xf>
    <xf numFmtId="0" fontId="14" fillId="33" borderId="12" xfId="0" applyFont="1" applyFill="1" applyBorder="1" applyAlignment="1" quotePrefix="1">
      <alignment horizontal="left" vertical="center" wrapText="1"/>
    </xf>
    <xf numFmtId="0" fontId="14" fillId="33" borderId="13" xfId="0" applyFont="1" applyFill="1" applyBorder="1" applyAlignment="1" quotePrefix="1">
      <alignment horizontal="left" vertical="center" wrapText="1"/>
    </xf>
    <xf numFmtId="0" fontId="14" fillId="33" borderId="11" xfId="0" applyFont="1" applyFill="1" applyBorder="1" applyAlignment="1" quotePrefix="1">
      <alignment horizontal="left" vertical="center" wrapText="1"/>
    </xf>
    <xf numFmtId="0" fontId="14" fillId="33" borderId="12"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4" fillId="33" borderId="13" xfId="0" applyFont="1" applyFill="1" applyBorder="1" applyAlignment="1">
      <alignment horizontal="left" vertical="center" wrapText="1"/>
    </xf>
    <xf numFmtId="0" fontId="14" fillId="33" borderId="12" xfId="0" applyNumberFormat="1" applyFont="1" applyFill="1" applyBorder="1" applyAlignment="1">
      <alignment horizontal="left" vertical="center" wrapText="1"/>
    </xf>
    <xf numFmtId="0" fontId="14" fillId="33" borderId="13" xfId="0" applyNumberFormat="1" applyFont="1" applyFill="1" applyBorder="1" applyAlignment="1">
      <alignment horizontal="left" vertical="center" wrapText="1"/>
    </xf>
    <xf numFmtId="0" fontId="14" fillId="33" borderId="11" xfId="0" applyNumberFormat="1" applyFont="1" applyFill="1" applyBorder="1" applyAlignment="1">
      <alignment horizontal="left" vertical="center" wrapText="1"/>
    </xf>
    <xf numFmtId="0" fontId="14" fillId="33" borderId="12" xfId="58" applyFont="1" applyFill="1" applyBorder="1" applyAlignment="1" quotePrefix="1">
      <alignment horizontal="left" vertical="center" wrapText="1"/>
      <protection/>
    </xf>
    <xf numFmtId="0" fontId="14" fillId="33" borderId="13" xfId="58" applyFont="1" applyFill="1" applyBorder="1" applyAlignment="1" quotePrefix="1">
      <alignment horizontal="left" vertical="center" wrapText="1"/>
      <protection/>
    </xf>
    <xf numFmtId="0" fontId="13" fillId="33" borderId="12"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4" fillId="33" borderId="11" xfId="58" applyFont="1" applyFill="1" applyBorder="1" applyAlignment="1" quotePrefix="1">
      <alignment horizontal="left" vertical="center" wrapText="1"/>
      <protection/>
    </xf>
    <xf numFmtId="0" fontId="14" fillId="0" borderId="10" xfId="0" applyFont="1" applyBorder="1" applyAlignment="1">
      <alignment horizontal="left" vertical="center" wrapText="1"/>
    </xf>
    <xf numFmtId="0" fontId="14" fillId="0"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13" fillId="33" borderId="12" xfId="58" applyFont="1" applyFill="1" applyBorder="1" applyAlignment="1">
      <alignment horizontal="center" vertical="center" wrapText="1"/>
      <protection/>
    </xf>
    <xf numFmtId="0" fontId="13" fillId="33" borderId="13" xfId="58" applyFont="1" applyFill="1" applyBorder="1" applyAlignment="1">
      <alignment horizontal="center" vertical="center" wrapText="1"/>
      <protection/>
    </xf>
    <xf numFmtId="0" fontId="13" fillId="33" borderId="11" xfId="58" applyFont="1" applyFill="1" applyBorder="1" applyAlignment="1">
      <alignment horizontal="center" vertical="center" wrapText="1"/>
      <protection/>
    </xf>
    <xf numFmtId="0" fontId="14" fillId="33" borderId="12" xfId="58" applyFont="1" applyFill="1" applyBorder="1" applyAlignment="1">
      <alignment horizontal="center" vertical="center" wrapText="1"/>
      <protection/>
    </xf>
    <xf numFmtId="0" fontId="14" fillId="33" borderId="13" xfId="58" applyFont="1" applyFill="1" applyBorder="1" applyAlignment="1">
      <alignment horizontal="center" vertical="center" wrapText="1"/>
      <protection/>
    </xf>
    <xf numFmtId="0" fontId="14" fillId="33" borderId="11" xfId="58" applyFont="1" applyFill="1" applyBorder="1" applyAlignment="1">
      <alignment horizontal="center" vertical="center" wrapText="1"/>
      <protection/>
    </xf>
    <xf numFmtId="0" fontId="67" fillId="33" borderId="12" xfId="58" applyFont="1" applyFill="1" applyBorder="1" applyAlignment="1" quotePrefix="1">
      <alignment horizontal="center" vertical="center" wrapText="1"/>
      <protection/>
    </xf>
    <xf numFmtId="0" fontId="67" fillId="33" borderId="13" xfId="58" applyFont="1" applyFill="1" applyBorder="1" applyAlignment="1" quotePrefix="1">
      <alignment horizontal="center" vertical="center" wrapText="1"/>
      <protection/>
    </xf>
    <xf numFmtId="0" fontId="67" fillId="33" borderId="11" xfId="58" applyFont="1" applyFill="1" applyBorder="1" applyAlignment="1" quotePrefix="1">
      <alignment horizontal="center" vertical="center" wrapText="1"/>
      <protection/>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1" xfId="0" applyFont="1" applyFill="1" applyBorder="1" applyAlignment="1">
      <alignment horizontal="center" vertic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33" borderId="10" xfId="0" applyFont="1" applyFill="1" applyBorder="1" applyAlignment="1">
      <alignment horizontal="left" vertical="top" wrapText="1"/>
    </xf>
    <xf numFmtId="0" fontId="14" fillId="33" borderId="10" xfId="0" applyFont="1" applyFill="1" applyBorder="1" applyAlignment="1" quotePrefix="1">
      <alignment horizontal="center" vertical="center" wrapText="1"/>
    </xf>
    <xf numFmtId="0" fontId="14" fillId="33" borderId="10"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4" fillId="33" borderId="12" xfId="0" applyFont="1" applyFill="1" applyBorder="1" applyAlignment="1">
      <alignment horizontal="left" vertical="center"/>
    </xf>
    <xf numFmtId="0" fontId="14" fillId="33" borderId="13" xfId="0" applyFont="1" applyFill="1" applyBorder="1" applyAlignment="1">
      <alignment horizontal="left" vertical="center"/>
    </xf>
    <xf numFmtId="0" fontId="14" fillId="33" borderId="11" xfId="0" applyFont="1" applyFill="1" applyBorder="1" applyAlignment="1">
      <alignment horizontal="left" vertical="center"/>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13" fillId="33" borderId="10" xfId="0" applyFont="1" applyFill="1" applyBorder="1" applyAlignment="1" quotePrefix="1">
      <alignment horizontal="left" vertical="center" wrapText="1"/>
    </xf>
    <xf numFmtId="0" fontId="14"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4" fillId="33" borderId="10" xfId="0" applyFont="1" applyFill="1" applyBorder="1" applyAlignment="1">
      <alignment vertical="center" wrapText="1"/>
    </xf>
    <xf numFmtId="0" fontId="14" fillId="33" borderId="10" xfId="58" applyFont="1" applyFill="1" applyBorder="1" applyAlignment="1">
      <alignment horizontal="left" vertical="center" wrapText="1"/>
      <protection/>
    </xf>
    <xf numFmtId="0" fontId="14" fillId="0" borderId="12" xfId="0" applyFont="1" applyFill="1" applyBorder="1" applyAlignment="1" quotePrefix="1">
      <alignment horizontal="left" vertical="center" wrapText="1"/>
    </xf>
    <xf numFmtId="0" fontId="14" fillId="0" borderId="13" xfId="0" applyFont="1" applyFill="1" applyBorder="1" applyAlignment="1" quotePrefix="1">
      <alignment horizontal="left" vertical="center" wrapText="1"/>
    </xf>
    <xf numFmtId="0" fontId="14" fillId="0" borderId="11" xfId="0" applyFont="1" applyFill="1" applyBorder="1" applyAlignment="1" quotePrefix="1">
      <alignment horizontal="left" vertical="center" wrapText="1"/>
    </xf>
    <xf numFmtId="0" fontId="14" fillId="0" borderId="12" xfId="0" applyNumberFormat="1" applyFont="1" applyFill="1" applyBorder="1" applyAlignment="1" quotePrefix="1">
      <alignment horizontal="left" vertical="center" wrapText="1"/>
    </xf>
    <xf numFmtId="0" fontId="14" fillId="0" borderId="13" xfId="0" applyNumberFormat="1" applyFont="1" applyFill="1" applyBorder="1" applyAlignment="1" quotePrefix="1">
      <alignment horizontal="left" vertical="center" wrapText="1"/>
    </xf>
    <xf numFmtId="0" fontId="14" fillId="0" borderId="11" xfId="0" applyNumberFormat="1" applyFont="1" applyFill="1" applyBorder="1" applyAlignment="1" quotePrefix="1">
      <alignment horizontal="left" vertical="center" wrapText="1"/>
    </xf>
    <xf numFmtId="0" fontId="14" fillId="33" borderId="12" xfId="0" applyFont="1" applyFill="1" applyBorder="1" applyAlignment="1">
      <alignment vertical="center" wrapText="1"/>
    </xf>
    <xf numFmtId="0" fontId="14" fillId="33" borderId="13" xfId="0" applyFont="1" applyFill="1" applyBorder="1" applyAlignment="1">
      <alignment vertical="center" wrapText="1"/>
    </xf>
    <xf numFmtId="0" fontId="14" fillId="33" borderId="11" xfId="0" applyFont="1" applyFill="1" applyBorder="1" applyAlignment="1">
      <alignment vertical="center" wrapText="1"/>
    </xf>
    <xf numFmtId="0" fontId="14" fillId="33" borderId="10" xfId="0" applyFont="1" applyFill="1" applyBorder="1" applyAlignment="1" quotePrefix="1">
      <alignment horizontal="left" vertical="center" wrapText="1"/>
    </xf>
    <xf numFmtId="0" fontId="14" fillId="33" borderId="12" xfId="0" applyNumberFormat="1" applyFont="1" applyFill="1" applyBorder="1" applyAlignment="1" quotePrefix="1">
      <alignment horizontal="left" vertical="center" wrapText="1"/>
    </xf>
    <xf numFmtId="0" fontId="14" fillId="33" borderId="13" xfId="0" applyNumberFormat="1" applyFont="1" applyFill="1" applyBorder="1" applyAlignment="1" quotePrefix="1">
      <alignment horizontal="left" vertical="center" wrapText="1"/>
    </xf>
    <xf numFmtId="0" fontId="14" fillId="33" borderId="11" xfId="0" applyNumberFormat="1" applyFont="1" applyFill="1" applyBorder="1" applyAlignment="1" quotePrefix="1">
      <alignment horizontal="left" vertical="center" wrapText="1"/>
    </xf>
    <xf numFmtId="49" fontId="67" fillId="33" borderId="12" xfId="0" applyNumberFormat="1" applyFont="1" applyFill="1" applyBorder="1" applyAlignment="1">
      <alignment horizontal="center" vertical="center" wrapText="1"/>
    </xf>
    <xf numFmtId="49" fontId="67" fillId="33" borderId="13"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center" wrapText="1"/>
    </xf>
    <xf numFmtId="0" fontId="14" fillId="33" borderId="12" xfId="0" applyNumberFormat="1" applyFont="1" applyFill="1" applyBorder="1" applyAlignment="1">
      <alignment horizontal="center" vertical="center" wrapText="1"/>
    </xf>
    <xf numFmtId="0" fontId="14" fillId="33"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33" borderId="0" xfId="0" applyFont="1" applyFill="1" applyAlignment="1">
      <alignment horizontal="center" vertical="center"/>
    </xf>
    <xf numFmtId="0" fontId="12" fillId="33" borderId="14" xfId="0" applyFont="1" applyFill="1" applyBorder="1" applyAlignment="1">
      <alignment horizontal="center" vertical="top" wrapText="1"/>
    </xf>
    <xf numFmtId="0" fontId="11" fillId="33" borderId="14" xfId="0" applyFont="1" applyFill="1" applyBorder="1" applyAlignment="1">
      <alignment horizontal="center" vertical="top" wrapText="1"/>
    </xf>
    <xf numFmtId="0" fontId="11" fillId="33" borderId="0" xfId="0" applyFont="1" applyFill="1" applyBorder="1" applyAlignment="1">
      <alignment horizontal="center" vertical="center" wrapText="1"/>
    </xf>
    <xf numFmtId="0" fontId="65" fillId="33" borderId="12" xfId="0" applyFont="1" applyFill="1" applyBorder="1" applyAlignment="1">
      <alignment horizontal="left" vertical="center" wrapText="1"/>
    </xf>
    <xf numFmtId="0" fontId="65" fillId="33" borderId="13"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74" fillId="0" borderId="12" xfId="58" applyFont="1" applyFill="1" applyBorder="1" applyAlignment="1" quotePrefix="1">
      <alignment horizontal="center" vertical="center" wrapText="1"/>
      <protection/>
    </xf>
    <xf numFmtId="0" fontId="74" fillId="0" borderId="13" xfId="58" applyFont="1" applyFill="1" applyBorder="1" applyAlignment="1" quotePrefix="1">
      <alignment horizontal="center" vertical="center" wrapText="1"/>
      <protection/>
    </xf>
    <xf numFmtId="0" fontId="74" fillId="0" borderId="11" xfId="58" applyFont="1" applyFill="1" applyBorder="1" applyAlignment="1" quotePrefix="1">
      <alignment horizontal="center" vertical="center" wrapText="1"/>
      <protection/>
    </xf>
    <xf numFmtId="0" fontId="15" fillId="33" borderId="12" xfId="58" applyFont="1" applyFill="1" applyBorder="1" applyAlignment="1" quotePrefix="1">
      <alignment horizontal="center" vertical="center" wrapText="1"/>
      <protection/>
    </xf>
    <xf numFmtId="0" fontId="15" fillId="33" borderId="11" xfId="58" applyFont="1" applyFill="1" applyBorder="1" applyAlignment="1" quotePrefix="1">
      <alignment horizontal="center" vertical="center" wrapText="1"/>
      <protection/>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6" fillId="33" borderId="12" xfId="0" applyFont="1" applyFill="1" applyBorder="1" applyAlignment="1">
      <alignment horizontal="center"/>
    </xf>
    <xf numFmtId="0" fontId="16" fillId="33" borderId="13" xfId="0" applyFont="1" applyFill="1" applyBorder="1" applyAlignment="1">
      <alignment horizontal="center"/>
    </xf>
    <xf numFmtId="0" fontId="16" fillId="33" borderId="11" xfId="0" applyFont="1" applyFill="1" applyBorder="1" applyAlignment="1">
      <alignment horizontal="center"/>
    </xf>
    <xf numFmtId="0" fontId="14" fillId="0" borderId="10" xfId="58" applyFont="1" applyFill="1" applyBorder="1" applyAlignment="1">
      <alignment horizontal="left" vertical="center" wrapText="1"/>
      <protection/>
    </xf>
    <xf numFmtId="49" fontId="14" fillId="33" borderId="12" xfId="0" applyNumberFormat="1" applyFont="1" applyFill="1" applyBorder="1" applyAlignment="1">
      <alignment horizontal="left" vertical="center" wrapText="1"/>
    </xf>
    <xf numFmtId="49" fontId="14" fillId="33" borderId="11" xfId="0" applyNumberFormat="1" applyFont="1" applyFill="1" applyBorder="1" applyAlignment="1">
      <alignment horizontal="left" vertical="center" wrapText="1"/>
    </xf>
    <xf numFmtId="0" fontId="76" fillId="35" borderId="15" xfId="0" applyFont="1" applyFill="1" applyBorder="1" applyAlignment="1">
      <alignment horizontal="center" vertical="center"/>
    </xf>
    <xf numFmtId="0" fontId="76" fillId="35" borderId="16" xfId="0" applyFont="1" applyFill="1" applyBorder="1" applyAlignment="1">
      <alignment horizontal="center" vertical="center"/>
    </xf>
    <xf numFmtId="0" fontId="76" fillId="35" borderId="15" xfId="0" applyFont="1" applyFill="1" applyBorder="1" applyAlignment="1">
      <alignment horizontal="center" vertical="center" wrapText="1"/>
    </xf>
    <xf numFmtId="0" fontId="76" fillId="35" borderId="17" xfId="0" applyFont="1" applyFill="1" applyBorder="1" applyAlignment="1">
      <alignment horizontal="center" vertical="center" wrapText="1"/>
    </xf>
    <xf numFmtId="0" fontId="76" fillId="35" borderId="16" xfId="0" applyFont="1" applyFill="1" applyBorder="1" applyAlignment="1">
      <alignment horizontal="center" vertical="center" wrapText="1"/>
    </xf>
    <xf numFmtId="49" fontId="77" fillId="33" borderId="10" xfId="0" applyNumberFormat="1" applyFont="1" applyFill="1" applyBorder="1" applyAlignment="1">
      <alignment horizontal="center" vertical="center" wrapText="1"/>
    </xf>
    <xf numFmtId="0" fontId="19" fillId="33" borderId="10" xfId="0" applyFont="1" applyFill="1" applyBorder="1" applyAlignment="1" quotePrefix="1">
      <alignment horizontal="left" vertical="center"/>
    </xf>
    <xf numFmtId="0" fontId="19" fillId="33" borderId="10" xfId="0" applyFont="1" applyFill="1" applyBorder="1" applyAlignment="1">
      <alignment horizontal="left" vertical="center"/>
    </xf>
    <xf numFmtId="0" fontId="71" fillId="12" borderId="10"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4" fillId="33" borderId="10" xfId="58" applyFont="1" applyFill="1" applyBorder="1" applyAlignment="1">
      <alignment horizontal="center" vertical="center" wrapText="1"/>
      <protection/>
    </xf>
    <xf numFmtId="0" fontId="13" fillId="33" borderId="12" xfId="58" applyFont="1" applyFill="1" applyBorder="1" applyAlignment="1" quotePrefix="1">
      <alignment horizontal="center" vertical="center" wrapText="1"/>
      <protection/>
    </xf>
    <xf numFmtId="0" fontId="13" fillId="33" borderId="13" xfId="58" applyFont="1" applyFill="1" applyBorder="1" applyAlignment="1" quotePrefix="1">
      <alignment horizontal="center" vertical="center" wrapText="1"/>
      <protection/>
    </xf>
    <xf numFmtId="0" fontId="13" fillId="33" borderId="11" xfId="58" applyFont="1" applyFill="1" applyBorder="1" applyAlignment="1" quotePrefix="1">
      <alignment horizontal="center" vertical="center" wrapText="1"/>
      <protection/>
    </xf>
    <xf numFmtId="0" fontId="15" fillId="33" borderId="12"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0" xfId="0" applyFont="1" applyFill="1" applyBorder="1" applyAlignment="1">
      <alignment horizontal="left" vertical="center" wrapText="1"/>
    </xf>
    <xf numFmtId="0" fontId="14" fillId="0" borderId="12" xfId="0" applyFont="1" applyFill="1" applyBorder="1" applyAlignment="1" quotePrefix="1">
      <alignment vertical="center" wrapText="1"/>
    </xf>
    <xf numFmtId="0" fontId="14" fillId="0" borderId="13" xfId="0" applyFont="1" applyFill="1" applyBorder="1" applyAlignment="1" quotePrefix="1">
      <alignment vertical="center" wrapText="1"/>
    </xf>
    <xf numFmtId="0" fontId="14" fillId="0" borderId="11" xfId="0" applyFont="1" applyFill="1" applyBorder="1" applyAlignment="1" quotePrefix="1">
      <alignment vertical="center" wrapText="1"/>
    </xf>
    <xf numFmtId="0" fontId="14" fillId="0" borderId="12" xfId="0" applyFont="1" applyFill="1" applyBorder="1" applyAlignment="1" quotePrefix="1">
      <alignment horizontal="center" vertical="center" wrapText="1"/>
    </xf>
    <xf numFmtId="0" fontId="14" fillId="0" borderId="13" xfId="0" applyFont="1" applyFill="1" applyBorder="1" applyAlignment="1" quotePrefix="1">
      <alignment horizontal="center" vertical="center" wrapText="1"/>
    </xf>
    <xf numFmtId="0" fontId="14" fillId="0" borderId="11" xfId="0" applyFont="1" applyFill="1" applyBorder="1" applyAlignment="1" quotePrefix="1">
      <alignment horizontal="center" vertical="center" wrapText="1"/>
    </xf>
    <xf numFmtId="0" fontId="12" fillId="33" borderId="0" xfId="0" applyFont="1" applyFill="1" applyBorder="1" applyAlignment="1">
      <alignment horizontal="center" vertical="top" wrapText="1"/>
    </xf>
    <xf numFmtId="0" fontId="11" fillId="33" borderId="0" xfId="0" applyFont="1" applyFill="1" applyBorder="1" applyAlignment="1">
      <alignment horizontal="center" vertical="top" wrapText="1"/>
    </xf>
    <xf numFmtId="0" fontId="16" fillId="33" borderId="10" xfId="0" applyFont="1" applyFill="1" applyBorder="1" applyAlignment="1">
      <alignment horizontal="center"/>
    </xf>
    <xf numFmtId="49" fontId="13" fillId="33" borderId="12" xfId="0" applyNumberFormat="1" applyFont="1" applyFill="1" applyBorder="1" applyAlignment="1">
      <alignment horizontal="left" vertical="center" wrapText="1"/>
    </xf>
    <xf numFmtId="49" fontId="13" fillId="33" borderId="11" xfId="0" applyNumberFormat="1" applyFont="1" applyFill="1" applyBorder="1" applyAlignment="1">
      <alignment horizontal="left" vertical="center" wrapText="1"/>
    </xf>
    <xf numFmtId="0" fontId="13" fillId="33" borderId="12" xfId="0" applyNumberFormat="1" applyFont="1" applyFill="1" applyBorder="1" applyAlignment="1">
      <alignment horizontal="center" vertical="center" wrapText="1"/>
    </xf>
    <xf numFmtId="0" fontId="13" fillId="33" borderId="11" xfId="0" applyNumberFormat="1"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49" fontId="13" fillId="33" borderId="12" xfId="0" applyNumberFormat="1" applyFont="1" applyFill="1" applyBorder="1" applyAlignment="1">
      <alignment horizontal="center" vertical="center" wrapText="1"/>
    </xf>
    <xf numFmtId="49" fontId="13" fillId="33" borderId="13"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0" borderId="12" xfId="58" applyFont="1" applyFill="1" applyBorder="1" applyAlignment="1">
      <alignment horizontal="center" vertical="center" wrapText="1"/>
      <protection/>
    </xf>
    <xf numFmtId="0" fontId="13" fillId="0" borderId="13" xfId="58" applyFont="1" applyFill="1" applyBorder="1" applyAlignment="1">
      <alignment horizontal="center" vertical="center" wrapText="1"/>
      <protection/>
    </xf>
    <xf numFmtId="0" fontId="13" fillId="0" borderId="11" xfId="58" applyFont="1" applyFill="1" applyBorder="1" applyAlignment="1">
      <alignment horizontal="center" vertical="center" wrapText="1"/>
      <protection/>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1" xfId="0" applyFont="1" applyFill="1" applyBorder="1" applyAlignment="1">
      <alignment horizontal="left" vertical="center"/>
    </xf>
    <xf numFmtId="0" fontId="14" fillId="33" borderId="12" xfId="0" applyFont="1" applyFill="1" applyBorder="1" applyAlignment="1">
      <alignment horizontal="left" vertical="center"/>
    </xf>
    <xf numFmtId="0" fontId="14" fillId="33" borderId="13" xfId="0" applyFont="1" applyFill="1" applyBorder="1" applyAlignment="1">
      <alignment horizontal="left" vertical="center"/>
    </xf>
    <xf numFmtId="0" fontId="14" fillId="33" borderId="11" xfId="0" applyFont="1" applyFill="1" applyBorder="1" applyAlignment="1">
      <alignment horizontal="left" vertical="center"/>
    </xf>
    <xf numFmtId="0" fontId="15" fillId="33" borderId="12" xfId="58" applyFont="1" applyFill="1" applyBorder="1" applyAlignment="1" quotePrefix="1">
      <alignment vertical="center" wrapText="1"/>
      <protection/>
    </xf>
    <xf numFmtId="0" fontId="15" fillId="33" borderId="13" xfId="58" applyFont="1" applyFill="1" applyBorder="1" applyAlignment="1" quotePrefix="1">
      <alignment vertical="center" wrapText="1"/>
      <protection/>
    </xf>
    <xf numFmtId="0" fontId="15" fillId="33" borderId="11" xfId="58" applyFont="1" applyFill="1" applyBorder="1" applyAlignment="1" quotePrefix="1">
      <alignment vertical="center" wrapText="1"/>
      <protection/>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1" xfId="0" applyFont="1" applyBorder="1" applyAlignment="1">
      <alignment horizontal="left" vertical="center" wrapText="1"/>
    </xf>
    <xf numFmtId="0" fontId="14" fillId="33" borderId="12" xfId="0" applyNumberFormat="1" applyFont="1" applyFill="1" applyBorder="1" applyAlignment="1" quotePrefix="1">
      <alignment horizontal="center" vertical="center" wrapText="1"/>
    </xf>
    <xf numFmtId="0" fontId="14" fillId="33" borderId="13" xfId="0" applyNumberFormat="1" applyFont="1" applyFill="1" applyBorder="1" applyAlignment="1" quotePrefix="1">
      <alignment horizontal="center" vertical="center" wrapText="1"/>
    </xf>
    <xf numFmtId="0" fontId="14" fillId="33" borderId="11" xfId="0" applyNumberFormat="1" applyFont="1" applyFill="1" applyBorder="1" applyAlignment="1" quotePrefix="1">
      <alignment horizontal="center" vertical="center" wrapText="1"/>
    </xf>
    <xf numFmtId="0" fontId="74" fillId="33" borderId="12" xfId="58" applyFont="1" applyFill="1" applyBorder="1" applyAlignment="1" quotePrefix="1">
      <alignment horizontal="center" vertical="center" wrapText="1"/>
      <protection/>
    </xf>
    <xf numFmtId="0" fontId="74" fillId="33" borderId="13" xfId="58" applyFont="1" applyFill="1" applyBorder="1" applyAlignment="1" quotePrefix="1">
      <alignment horizontal="center" vertical="center" wrapText="1"/>
      <protection/>
    </xf>
    <xf numFmtId="0" fontId="74" fillId="33" borderId="11" xfId="58" applyFont="1" applyFill="1" applyBorder="1" applyAlignment="1" quotePrefix="1">
      <alignment horizontal="center" vertical="center" wrapText="1"/>
      <protection/>
    </xf>
    <xf numFmtId="0" fontId="65" fillId="33" borderId="13" xfId="0" applyFont="1" applyFill="1" applyBorder="1" applyAlignment="1" quotePrefix="1">
      <alignment horizontal="left" vertical="center" wrapText="1"/>
    </xf>
    <xf numFmtId="0" fontId="65" fillId="33" borderId="11" xfId="0" applyFont="1" applyFill="1" applyBorder="1" applyAlignment="1" quotePrefix="1">
      <alignment horizontal="left" vertical="center" wrapText="1"/>
    </xf>
    <xf numFmtId="0" fontId="14" fillId="33" borderId="12" xfId="0" applyFont="1" applyFill="1" applyBorder="1" applyAlignment="1" quotePrefix="1">
      <alignment horizontal="center" vertical="center" wrapText="1"/>
    </xf>
    <xf numFmtId="0" fontId="14" fillId="33" borderId="13" xfId="0" applyFont="1" applyFill="1" applyBorder="1" applyAlignment="1" quotePrefix="1">
      <alignment horizontal="center" vertical="center" wrapText="1"/>
    </xf>
    <xf numFmtId="0" fontId="14" fillId="33" borderId="11" xfId="0" applyFont="1" applyFill="1" applyBorder="1" applyAlignment="1" quotePrefix="1">
      <alignment horizontal="center" vertical="center" wrapText="1"/>
    </xf>
    <xf numFmtId="0" fontId="14" fillId="33" borderId="12" xfId="0" applyFont="1" applyFill="1" applyBorder="1" applyAlignment="1" quotePrefix="1">
      <alignment horizontal="center" vertical="center" wrapText="1"/>
    </xf>
    <xf numFmtId="0" fontId="14" fillId="33" borderId="13" xfId="0" applyFont="1" applyFill="1" applyBorder="1" applyAlignment="1" quotePrefix="1">
      <alignment horizontal="center" vertical="center" wrapText="1"/>
    </xf>
    <xf numFmtId="0" fontId="14" fillId="33" borderId="11" xfId="0" applyFont="1" applyFill="1" applyBorder="1" applyAlignment="1" quotePrefix="1">
      <alignment horizontal="center" vertical="center" wrapText="1"/>
    </xf>
    <xf numFmtId="0" fontId="65" fillId="33" borderId="13"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11" fillId="33" borderId="0" xfId="0" applyFont="1" applyFill="1" applyAlignment="1">
      <alignment horizontal="center" vertical="center" wrapText="1"/>
    </xf>
    <xf numFmtId="0" fontId="14" fillId="0" borderId="12" xfId="0" applyFont="1" applyBorder="1" applyAlignment="1" quotePrefix="1">
      <alignment horizontal="left" vertical="center" wrapText="1"/>
    </xf>
    <xf numFmtId="0" fontId="14" fillId="0" borderId="13" xfId="0" applyFont="1" applyBorder="1" applyAlignment="1" quotePrefix="1">
      <alignment horizontal="left" vertical="center" wrapText="1"/>
    </xf>
    <xf numFmtId="0" fontId="14" fillId="0" borderId="11" xfId="0" applyFont="1" applyBorder="1" applyAlignment="1" quotePrefix="1">
      <alignment horizontal="left" vertical="center" wrapText="1"/>
    </xf>
    <xf numFmtId="0" fontId="74" fillId="0" borderId="10" xfId="0" applyFont="1" applyBorder="1" applyAlignment="1">
      <alignment horizontal="center" vertical="center" wrapText="1"/>
    </xf>
    <xf numFmtId="0" fontId="19" fillId="33" borderId="15" xfId="0" applyFont="1" applyFill="1" applyBorder="1" applyAlignment="1" quotePrefix="1">
      <alignment horizontal="left" vertical="center" wrapText="1"/>
    </xf>
    <xf numFmtId="0" fontId="19" fillId="33" borderId="16" xfId="0" applyFont="1" applyFill="1" applyBorder="1" applyAlignment="1">
      <alignment horizontal="left" vertical="center" wrapText="1"/>
    </xf>
    <xf numFmtId="49" fontId="77" fillId="33" borderId="10" xfId="0" applyNumberFormat="1" applyFont="1" applyFill="1" applyBorder="1" applyAlignment="1">
      <alignment horizontal="left" vertical="center" wrapText="1"/>
    </xf>
    <xf numFmtId="0" fontId="19" fillId="33" borderId="15" xfId="0" applyFont="1" applyFill="1" applyBorder="1" applyAlignment="1" quotePrefix="1">
      <alignment horizontal="left" vertical="center"/>
    </xf>
    <xf numFmtId="0" fontId="19" fillId="33" borderId="16" xfId="0" applyFont="1" applyFill="1" applyBorder="1" applyAlignment="1">
      <alignment horizontal="left"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7" fillId="0" borderId="0" xfId="0" applyFont="1" applyAlignment="1">
      <alignment horizontal="center"/>
    </xf>
    <xf numFmtId="0" fontId="9" fillId="38" borderId="15" xfId="0" applyFont="1" applyFill="1" applyBorder="1" applyAlignment="1">
      <alignment horizontal="left" vertical="center"/>
    </xf>
    <xf numFmtId="0" fontId="9" fillId="38" borderId="17" xfId="0" applyFont="1" applyFill="1" applyBorder="1" applyAlignment="1">
      <alignment horizontal="left" vertical="center"/>
    </xf>
    <xf numFmtId="0" fontId="9" fillId="38" borderId="16" xfId="0" applyFont="1" applyFill="1" applyBorder="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266700</xdr:rowOff>
    </xdr:from>
    <xdr:to>
      <xdr:col>4</xdr:col>
      <xdr:colOff>1714500</xdr:colOff>
      <xdr:row>2</xdr:row>
      <xdr:rowOff>266700</xdr:rowOff>
    </xdr:to>
    <xdr:sp>
      <xdr:nvSpPr>
        <xdr:cNvPr id="1" name="Straight Connector 2"/>
        <xdr:cNvSpPr>
          <a:spLocks/>
        </xdr:cNvSpPr>
      </xdr:nvSpPr>
      <xdr:spPr>
        <a:xfrm flipV="1">
          <a:off x="3829050" y="7715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1019175</xdr:colOff>
      <xdr:row>65</xdr:row>
      <xdr:rowOff>819150</xdr:rowOff>
    </xdr:from>
    <xdr:to>
      <xdr:col>4</xdr:col>
      <xdr:colOff>2657475</xdr:colOff>
      <xdr:row>65</xdr:row>
      <xdr:rowOff>819150</xdr:rowOff>
    </xdr:to>
    <xdr:sp>
      <xdr:nvSpPr>
        <xdr:cNvPr id="2" name="Straight Connector 1"/>
        <xdr:cNvSpPr>
          <a:spLocks/>
        </xdr:cNvSpPr>
      </xdr:nvSpPr>
      <xdr:spPr>
        <a:xfrm>
          <a:off x="5162550" y="49510950"/>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1047750</xdr:colOff>
      <xdr:row>66</xdr:row>
      <xdr:rowOff>819150</xdr:rowOff>
    </xdr:from>
    <xdr:to>
      <xdr:col>4</xdr:col>
      <xdr:colOff>2686050</xdr:colOff>
      <xdr:row>66</xdr:row>
      <xdr:rowOff>819150</xdr:rowOff>
    </xdr:to>
    <xdr:sp>
      <xdr:nvSpPr>
        <xdr:cNvPr id="3" name="Straight Connector 3"/>
        <xdr:cNvSpPr>
          <a:spLocks/>
        </xdr:cNvSpPr>
      </xdr:nvSpPr>
      <xdr:spPr>
        <a:xfrm>
          <a:off x="5191125" y="5058727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1143000</xdr:colOff>
      <xdr:row>69</xdr:row>
      <xdr:rowOff>1000125</xdr:rowOff>
    </xdr:from>
    <xdr:to>
      <xdr:col>4</xdr:col>
      <xdr:colOff>2562225</xdr:colOff>
      <xdr:row>69</xdr:row>
      <xdr:rowOff>1000125</xdr:rowOff>
    </xdr:to>
    <xdr:sp>
      <xdr:nvSpPr>
        <xdr:cNvPr id="4" name="Straight Connector 8"/>
        <xdr:cNvSpPr>
          <a:spLocks/>
        </xdr:cNvSpPr>
      </xdr:nvSpPr>
      <xdr:spPr>
        <a:xfrm>
          <a:off x="5286375" y="54092475"/>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1114425</xdr:colOff>
      <xdr:row>68</xdr:row>
      <xdr:rowOff>942975</xdr:rowOff>
    </xdr:from>
    <xdr:to>
      <xdr:col>4</xdr:col>
      <xdr:colOff>2581275</xdr:colOff>
      <xdr:row>68</xdr:row>
      <xdr:rowOff>942975</xdr:rowOff>
    </xdr:to>
    <xdr:sp>
      <xdr:nvSpPr>
        <xdr:cNvPr id="5" name="Straight Connector 4"/>
        <xdr:cNvSpPr>
          <a:spLocks/>
        </xdr:cNvSpPr>
      </xdr:nvSpPr>
      <xdr:spPr>
        <a:xfrm>
          <a:off x="5257800" y="5287327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67</xdr:row>
      <xdr:rowOff>714375</xdr:rowOff>
    </xdr:from>
    <xdr:to>
      <xdr:col>4</xdr:col>
      <xdr:colOff>2619375</xdr:colOff>
      <xdr:row>67</xdr:row>
      <xdr:rowOff>714375</xdr:rowOff>
    </xdr:to>
    <xdr:sp>
      <xdr:nvSpPr>
        <xdr:cNvPr id="6" name="Straight Connector 9"/>
        <xdr:cNvSpPr>
          <a:spLocks/>
        </xdr:cNvSpPr>
      </xdr:nvSpPr>
      <xdr:spPr>
        <a:xfrm>
          <a:off x="5124450" y="5174932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1133475</xdr:colOff>
      <xdr:row>64</xdr:row>
      <xdr:rowOff>866775</xdr:rowOff>
    </xdr:from>
    <xdr:to>
      <xdr:col>4</xdr:col>
      <xdr:colOff>2619375</xdr:colOff>
      <xdr:row>64</xdr:row>
      <xdr:rowOff>866775</xdr:rowOff>
    </xdr:to>
    <xdr:sp>
      <xdr:nvSpPr>
        <xdr:cNvPr id="7" name="Straight Connector 6"/>
        <xdr:cNvSpPr>
          <a:spLocks/>
        </xdr:cNvSpPr>
      </xdr:nvSpPr>
      <xdr:spPr>
        <a:xfrm>
          <a:off x="5276850" y="483584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266700</xdr:rowOff>
    </xdr:from>
    <xdr:to>
      <xdr:col>4</xdr:col>
      <xdr:colOff>1724025</xdr:colOff>
      <xdr:row>2</xdr:row>
      <xdr:rowOff>266700</xdr:rowOff>
    </xdr:to>
    <xdr:sp>
      <xdr:nvSpPr>
        <xdr:cNvPr id="1" name="Straight Connector 1"/>
        <xdr:cNvSpPr>
          <a:spLocks/>
        </xdr:cNvSpPr>
      </xdr:nvSpPr>
      <xdr:spPr>
        <a:xfrm flipV="1">
          <a:off x="3857625" y="838200"/>
          <a:ext cx="203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876300</xdr:colOff>
      <xdr:row>65</xdr:row>
      <xdr:rowOff>0</xdr:rowOff>
    </xdr:from>
    <xdr:to>
      <xdr:col>1</xdr:col>
      <xdr:colOff>2371725</xdr:colOff>
      <xdr:row>65</xdr:row>
      <xdr:rowOff>0</xdr:rowOff>
    </xdr:to>
    <xdr:sp>
      <xdr:nvSpPr>
        <xdr:cNvPr id="2" name="Straight Connector 11"/>
        <xdr:cNvSpPr>
          <a:spLocks/>
        </xdr:cNvSpPr>
      </xdr:nvSpPr>
      <xdr:spPr>
        <a:xfrm>
          <a:off x="1257300" y="44224575"/>
          <a:ext cx="1495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247650</xdr:rowOff>
    </xdr:from>
    <xdr:to>
      <xdr:col>4</xdr:col>
      <xdr:colOff>1628775</xdr:colOff>
      <xdr:row>2</xdr:row>
      <xdr:rowOff>247650</xdr:rowOff>
    </xdr:to>
    <xdr:sp>
      <xdr:nvSpPr>
        <xdr:cNvPr id="1" name="Straight Connector 12"/>
        <xdr:cNvSpPr>
          <a:spLocks/>
        </xdr:cNvSpPr>
      </xdr:nvSpPr>
      <xdr:spPr>
        <a:xfrm>
          <a:off x="4143375" y="666750"/>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2</xdr:row>
      <xdr:rowOff>247650</xdr:rowOff>
    </xdr:from>
    <xdr:to>
      <xdr:col>4</xdr:col>
      <xdr:colOff>1552575</xdr:colOff>
      <xdr:row>2</xdr:row>
      <xdr:rowOff>247650</xdr:rowOff>
    </xdr:to>
    <xdr:sp>
      <xdr:nvSpPr>
        <xdr:cNvPr id="2" name="Straight Connector 23"/>
        <xdr:cNvSpPr>
          <a:spLocks/>
        </xdr:cNvSpPr>
      </xdr:nvSpPr>
      <xdr:spPr>
        <a:xfrm>
          <a:off x="4048125" y="66675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1019175</xdr:colOff>
      <xdr:row>68</xdr:row>
      <xdr:rowOff>752475</xdr:rowOff>
    </xdr:from>
    <xdr:to>
      <xdr:col>4</xdr:col>
      <xdr:colOff>2657475</xdr:colOff>
      <xdr:row>68</xdr:row>
      <xdr:rowOff>752475</xdr:rowOff>
    </xdr:to>
    <xdr:sp>
      <xdr:nvSpPr>
        <xdr:cNvPr id="3" name="Straight Connector 11"/>
        <xdr:cNvSpPr>
          <a:spLocks/>
        </xdr:cNvSpPr>
      </xdr:nvSpPr>
      <xdr:spPr>
        <a:xfrm>
          <a:off x="5162550" y="4016692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962025</xdr:colOff>
      <xdr:row>70</xdr:row>
      <xdr:rowOff>0</xdr:rowOff>
    </xdr:from>
    <xdr:to>
      <xdr:col>4</xdr:col>
      <xdr:colOff>2590800</xdr:colOff>
      <xdr:row>70</xdr:row>
      <xdr:rowOff>0</xdr:rowOff>
    </xdr:to>
    <xdr:sp>
      <xdr:nvSpPr>
        <xdr:cNvPr id="4" name="Straight Connector 14"/>
        <xdr:cNvSpPr>
          <a:spLocks/>
        </xdr:cNvSpPr>
      </xdr:nvSpPr>
      <xdr:spPr>
        <a:xfrm>
          <a:off x="5105400" y="41128950"/>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1152525</xdr:colOff>
      <xdr:row>72</xdr:row>
      <xdr:rowOff>781050</xdr:rowOff>
    </xdr:from>
    <xdr:to>
      <xdr:col>4</xdr:col>
      <xdr:colOff>2581275</xdr:colOff>
      <xdr:row>72</xdr:row>
      <xdr:rowOff>781050</xdr:rowOff>
    </xdr:to>
    <xdr:sp>
      <xdr:nvSpPr>
        <xdr:cNvPr id="5" name="Straight Connector 15"/>
        <xdr:cNvSpPr>
          <a:spLocks/>
        </xdr:cNvSpPr>
      </xdr:nvSpPr>
      <xdr:spPr>
        <a:xfrm>
          <a:off x="5295900" y="44005500"/>
          <a:ext cx="1428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1076325</xdr:colOff>
      <xdr:row>71</xdr:row>
      <xdr:rowOff>942975</xdr:rowOff>
    </xdr:from>
    <xdr:to>
      <xdr:col>4</xdr:col>
      <xdr:colOff>2543175</xdr:colOff>
      <xdr:row>71</xdr:row>
      <xdr:rowOff>942975</xdr:rowOff>
    </xdr:to>
    <xdr:sp>
      <xdr:nvSpPr>
        <xdr:cNvPr id="6" name="Straight Connector 16"/>
        <xdr:cNvSpPr>
          <a:spLocks/>
        </xdr:cNvSpPr>
      </xdr:nvSpPr>
      <xdr:spPr>
        <a:xfrm>
          <a:off x="5219700" y="43024425"/>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971550</xdr:colOff>
      <xdr:row>70</xdr:row>
      <xdr:rowOff>781050</xdr:rowOff>
    </xdr:from>
    <xdr:to>
      <xdr:col>4</xdr:col>
      <xdr:colOff>2600325</xdr:colOff>
      <xdr:row>70</xdr:row>
      <xdr:rowOff>781050</xdr:rowOff>
    </xdr:to>
    <xdr:sp>
      <xdr:nvSpPr>
        <xdr:cNvPr id="7" name="Straight Connector 17"/>
        <xdr:cNvSpPr>
          <a:spLocks/>
        </xdr:cNvSpPr>
      </xdr:nvSpPr>
      <xdr:spPr>
        <a:xfrm>
          <a:off x="5114925" y="41910000"/>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1047750</xdr:colOff>
      <xdr:row>67</xdr:row>
      <xdr:rowOff>238125</xdr:rowOff>
    </xdr:from>
    <xdr:to>
      <xdr:col>4</xdr:col>
      <xdr:colOff>2676525</xdr:colOff>
      <xdr:row>67</xdr:row>
      <xdr:rowOff>238125</xdr:rowOff>
    </xdr:to>
    <xdr:sp>
      <xdr:nvSpPr>
        <xdr:cNvPr id="8" name="Straight Connector 9"/>
        <xdr:cNvSpPr>
          <a:spLocks/>
        </xdr:cNvSpPr>
      </xdr:nvSpPr>
      <xdr:spPr>
        <a:xfrm>
          <a:off x="5191125" y="3923347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69</xdr:row>
      <xdr:rowOff>581025</xdr:rowOff>
    </xdr:from>
    <xdr:to>
      <xdr:col>4</xdr:col>
      <xdr:colOff>2619375</xdr:colOff>
      <xdr:row>69</xdr:row>
      <xdr:rowOff>581025</xdr:rowOff>
    </xdr:to>
    <xdr:sp>
      <xdr:nvSpPr>
        <xdr:cNvPr id="9" name="Straight Connector 10"/>
        <xdr:cNvSpPr>
          <a:spLocks/>
        </xdr:cNvSpPr>
      </xdr:nvSpPr>
      <xdr:spPr>
        <a:xfrm>
          <a:off x="5124450" y="40947975"/>
          <a:ext cx="1638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F210"/>
  <sheetViews>
    <sheetView zoomScalePageLayoutView="0" workbookViewId="0" topLeftCell="A1">
      <selection activeCell="A3" sqref="A3:F3"/>
    </sheetView>
  </sheetViews>
  <sheetFormatPr defaultColWidth="9.28125" defaultRowHeight="12.75"/>
  <cols>
    <col min="1" max="1" width="5.7109375" style="12" customWidth="1"/>
    <col min="2" max="2" width="43.421875" style="1" customWidth="1"/>
    <col min="3" max="3" width="6.57421875" style="3" customWidth="1"/>
    <col min="4" max="4" width="6.421875" style="7" customWidth="1"/>
    <col min="5" max="5" width="47.421875" style="1" customWidth="1"/>
    <col min="6" max="6" width="37.140625" style="7" customWidth="1"/>
    <col min="7" max="16384" width="9.28125" style="7" customWidth="1"/>
  </cols>
  <sheetData>
    <row r="1" spans="1:6" ht="24.75" customHeight="1">
      <c r="A1" s="381" t="s">
        <v>98</v>
      </c>
      <c r="B1" s="381"/>
      <c r="C1" s="381"/>
      <c r="D1" s="381"/>
      <c r="E1" s="381"/>
      <c r="F1" s="381"/>
    </row>
    <row r="2" spans="1:6" ht="15" customHeight="1">
      <c r="A2" s="384" t="s">
        <v>110</v>
      </c>
      <c r="B2" s="384"/>
      <c r="C2" s="384"/>
      <c r="D2" s="384"/>
      <c r="E2" s="384"/>
      <c r="F2" s="384"/>
    </row>
    <row r="3" spans="1:6" ht="35.25" customHeight="1">
      <c r="A3" s="382" t="s">
        <v>535</v>
      </c>
      <c r="B3" s="383"/>
      <c r="C3" s="383"/>
      <c r="D3" s="383"/>
      <c r="E3" s="383"/>
      <c r="F3" s="383"/>
    </row>
    <row r="4" spans="1:6" ht="47.25" customHeight="1">
      <c r="A4" s="34" t="s">
        <v>0</v>
      </c>
      <c r="B4" s="34" t="s">
        <v>1</v>
      </c>
      <c r="C4" s="35" t="s">
        <v>30</v>
      </c>
      <c r="D4" s="34" t="s">
        <v>78</v>
      </c>
      <c r="E4" s="34" t="s">
        <v>79</v>
      </c>
      <c r="F4" s="34" t="s">
        <v>80</v>
      </c>
    </row>
    <row r="5" spans="1:6" ht="28.5" customHeight="1">
      <c r="A5" s="116">
        <v>1</v>
      </c>
      <c r="B5" s="117" t="s">
        <v>128</v>
      </c>
      <c r="C5" s="118">
        <f>C6+C10+C11+C15+C18+C19</f>
        <v>13.5</v>
      </c>
      <c r="D5" s="116"/>
      <c r="E5" s="119"/>
      <c r="F5" s="120"/>
    </row>
    <row r="6" spans="1:6" ht="28.5" customHeight="1">
      <c r="A6" s="37" t="s">
        <v>291</v>
      </c>
      <c r="B6" s="56" t="s">
        <v>129</v>
      </c>
      <c r="C6" s="37">
        <f>SUM(C7:C9)</f>
        <v>2.5</v>
      </c>
      <c r="D6" s="37"/>
      <c r="E6" s="177"/>
      <c r="F6" s="25"/>
    </row>
    <row r="7" spans="1:6" ht="72" customHeight="1">
      <c r="A7" s="112" t="s">
        <v>130</v>
      </c>
      <c r="B7" s="178" t="s">
        <v>287</v>
      </c>
      <c r="C7" s="112">
        <v>0.5</v>
      </c>
      <c r="D7" s="37"/>
      <c r="E7" s="289" t="s">
        <v>132</v>
      </c>
      <c r="F7" s="304" t="s">
        <v>263</v>
      </c>
    </row>
    <row r="8" spans="1:6" ht="120">
      <c r="A8" s="112" t="s">
        <v>131</v>
      </c>
      <c r="B8" s="177" t="s">
        <v>290</v>
      </c>
      <c r="C8" s="112">
        <v>1</v>
      </c>
      <c r="D8" s="37"/>
      <c r="E8" s="290"/>
      <c r="F8" s="306"/>
    </row>
    <row r="9" spans="1:6" ht="61.5" customHeight="1">
      <c r="A9" s="112" t="s">
        <v>289</v>
      </c>
      <c r="B9" s="177" t="s">
        <v>264</v>
      </c>
      <c r="C9" s="112">
        <v>1</v>
      </c>
      <c r="D9" s="37"/>
      <c r="E9" s="291"/>
      <c r="F9" s="177" t="s">
        <v>288</v>
      </c>
    </row>
    <row r="10" spans="1:6" ht="110.25" customHeight="1">
      <c r="A10" s="37" t="s">
        <v>292</v>
      </c>
      <c r="B10" s="71" t="s">
        <v>21</v>
      </c>
      <c r="C10" s="37">
        <v>2</v>
      </c>
      <c r="D10" s="112"/>
      <c r="E10" s="19" t="s">
        <v>356</v>
      </c>
      <c r="F10" s="176" t="s">
        <v>127</v>
      </c>
    </row>
    <row r="11" spans="1:6" ht="103.5" customHeight="1">
      <c r="A11" s="286" t="s">
        <v>293</v>
      </c>
      <c r="B11" s="138" t="s">
        <v>323</v>
      </c>
      <c r="C11" s="144">
        <v>2</v>
      </c>
      <c r="D11" s="144"/>
      <c r="E11" s="323" t="s">
        <v>513</v>
      </c>
      <c r="F11" s="322" t="s">
        <v>324</v>
      </c>
    </row>
    <row r="12" spans="1:6" ht="30">
      <c r="A12" s="287"/>
      <c r="B12" s="152" t="s">
        <v>492</v>
      </c>
      <c r="C12" s="135"/>
      <c r="D12" s="151"/>
      <c r="E12" s="323"/>
      <c r="F12" s="322"/>
    </row>
    <row r="13" spans="1:6" ht="30">
      <c r="A13" s="287"/>
      <c r="B13" s="148" t="s">
        <v>490</v>
      </c>
      <c r="C13" s="135"/>
      <c r="D13" s="151"/>
      <c r="E13" s="323"/>
      <c r="F13" s="322"/>
    </row>
    <row r="14" spans="1:6" ht="21" customHeight="1">
      <c r="A14" s="288"/>
      <c r="B14" s="254" t="s">
        <v>491</v>
      </c>
      <c r="C14" s="135"/>
      <c r="D14" s="151"/>
      <c r="E14" s="323"/>
      <c r="F14" s="322"/>
    </row>
    <row r="15" spans="1:6" ht="21.75" customHeight="1">
      <c r="A15" s="286" t="s">
        <v>294</v>
      </c>
      <c r="B15" s="318" t="s">
        <v>111</v>
      </c>
      <c r="C15" s="286">
        <v>2</v>
      </c>
      <c r="D15" s="289"/>
      <c r="E15" s="301" t="s">
        <v>112</v>
      </c>
      <c r="F15" s="304" t="s">
        <v>133</v>
      </c>
    </row>
    <row r="16" spans="1:6" ht="1.5" customHeight="1">
      <c r="A16" s="287"/>
      <c r="B16" s="319"/>
      <c r="C16" s="287"/>
      <c r="D16" s="290"/>
      <c r="E16" s="303"/>
      <c r="F16" s="305"/>
    </row>
    <row r="17" spans="1:6" ht="54.75" customHeight="1">
      <c r="A17" s="288"/>
      <c r="B17" s="320"/>
      <c r="C17" s="288"/>
      <c r="D17" s="291"/>
      <c r="E17" s="178" t="s">
        <v>198</v>
      </c>
      <c r="F17" s="306"/>
    </row>
    <row r="18" spans="1:6" ht="195">
      <c r="A18" s="37" t="s">
        <v>387</v>
      </c>
      <c r="B18" s="56" t="s">
        <v>24</v>
      </c>
      <c r="C18" s="37">
        <v>3</v>
      </c>
      <c r="D18" s="112"/>
      <c r="E18" s="19" t="s">
        <v>357</v>
      </c>
      <c r="F18" s="176" t="s">
        <v>358</v>
      </c>
    </row>
    <row r="19" spans="1:6" ht="28.5">
      <c r="A19" s="286" t="s">
        <v>475</v>
      </c>
      <c r="B19" s="56" t="s">
        <v>476</v>
      </c>
      <c r="C19" s="37">
        <v>2</v>
      </c>
      <c r="D19" s="112"/>
      <c r="E19" s="360" t="s">
        <v>498</v>
      </c>
      <c r="F19" s="304" t="s">
        <v>228</v>
      </c>
    </row>
    <row r="20" spans="1:6" ht="15">
      <c r="A20" s="287"/>
      <c r="B20" s="187" t="s">
        <v>477</v>
      </c>
      <c r="C20" s="37"/>
      <c r="D20" s="112"/>
      <c r="E20" s="361"/>
      <c r="F20" s="305"/>
    </row>
    <row r="21" spans="1:6" ht="15">
      <c r="A21" s="288"/>
      <c r="B21" s="187" t="s">
        <v>478</v>
      </c>
      <c r="C21" s="37"/>
      <c r="D21" s="112"/>
      <c r="E21" s="362"/>
      <c r="F21" s="306"/>
    </row>
    <row r="22" spans="1:6" s="114" customFormat="1" ht="25.5" customHeight="1">
      <c r="A22" s="275">
        <v>2</v>
      </c>
      <c r="B22" s="276" t="s">
        <v>134</v>
      </c>
      <c r="C22" s="277">
        <f>C23+C29+C33</f>
        <v>5</v>
      </c>
      <c r="D22" s="275"/>
      <c r="E22" s="278"/>
      <c r="F22" s="279"/>
    </row>
    <row r="23" spans="1:6" s="115" customFormat="1" ht="21" customHeight="1">
      <c r="A23" s="37" t="s">
        <v>81</v>
      </c>
      <c r="B23" s="192" t="s">
        <v>70</v>
      </c>
      <c r="C23" s="37">
        <f>C24+C25+C28</f>
        <v>2</v>
      </c>
      <c r="D23" s="37"/>
      <c r="E23" s="37"/>
      <c r="F23" s="37"/>
    </row>
    <row r="24" spans="1:6" s="115" customFormat="1" ht="126" customHeight="1">
      <c r="A24" s="112" t="s">
        <v>82</v>
      </c>
      <c r="B24" s="176" t="s">
        <v>83</v>
      </c>
      <c r="C24" s="112">
        <v>0.5</v>
      </c>
      <c r="D24" s="37"/>
      <c r="E24" s="43" t="s">
        <v>271</v>
      </c>
      <c r="F24" s="43" t="s">
        <v>97</v>
      </c>
    </row>
    <row r="25" spans="1:6" s="115" customFormat="1" ht="110.25" customHeight="1">
      <c r="A25" s="289" t="s">
        <v>85</v>
      </c>
      <c r="B25" s="43" t="s">
        <v>86</v>
      </c>
      <c r="C25" s="112">
        <f>C26+C27</f>
        <v>1</v>
      </c>
      <c r="D25" s="43"/>
      <c r="E25" s="43" t="s">
        <v>225</v>
      </c>
      <c r="F25" s="43"/>
    </row>
    <row r="26" spans="1:6" s="115" customFormat="1" ht="78" customHeight="1">
      <c r="A26" s="290"/>
      <c r="B26" s="193" t="s">
        <v>467</v>
      </c>
      <c r="C26" s="112">
        <v>0.5</v>
      </c>
      <c r="D26" s="176"/>
      <c r="E26" s="43" t="s">
        <v>285</v>
      </c>
      <c r="F26" s="43" t="s">
        <v>284</v>
      </c>
    </row>
    <row r="27" spans="1:6" s="115" customFormat="1" ht="122.25" customHeight="1">
      <c r="A27" s="291"/>
      <c r="B27" s="44" t="s">
        <v>484</v>
      </c>
      <c r="C27" s="112">
        <v>0.5</v>
      </c>
      <c r="D27" s="43"/>
      <c r="E27" s="46" t="s">
        <v>286</v>
      </c>
      <c r="F27" s="43" t="s">
        <v>277</v>
      </c>
    </row>
    <row r="28" spans="1:6" s="115" customFormat="1" ht="80.25" customHeight="1">
      <c r="A28" s="112" t="s">
        <v>87</v>
      </c>
      <c r="B28" s="176" t="s">
        <v>278</v>
      </c>
      <c r="C28" s="112">
        <v>0.5</v>
      </c>
      <c r="D28" s="37"/>
      <c r="E28" s="46" t="s">
        <v>279</v>
      </c>
      <c r="F28" s="43" t="s">
        <v>282</v>
      </c>
    </row>
    <row r="29" spans="1:6" s="115" customFormat="1" ht="75.75" customHeight="1">
      <c r="A29" s="194" t="s">
        <v>88</v>
      </c>
      <c r="B29" s="195" t="s">
        <v>267</v>
      </c>
      <c r="C29" s="37">
        <f>C30+C32+C31</f>
        <v>2</v>
      </c>
      <c r="D29" s="195"/>
      <c r="E29" s="196" t="s">
        <v>266</v>
      </c>
      <c r="F29" s="43"/>
    </row>
    <row r="30" spans="1:6" s="115" customFormat="1" ht="81" customHeight="1">
      <c r="A30" s="112" t="s">
        <v>71</v>
      </c>
      <c r="B30" s="176" t="s">
        <v>89</v>
      </c>
      <c r="C30" s="112">
        <v>0.5</v>
      </c>
      <c r="D30" s="195"/>
      <c r="E30" s="46" t="s">
        <v>272</v>
      </c>
      <c r="F30" s="43" t="s">
        <v>84</v>
      </c>
    </row>
    <row r="31" spans="1:6" s="115" customFormat="1" ht="81" customHeight="1">
      <c r="A31" s="112" t="s">
        <v>72</v>
      </c>
      <c r="B31" s="176" t="s">
        <v>90</v>
      </c>
      <c r="C31" s="112">
        <v>0.5</v>
      </c>
      <c r="D31" s="195"/>
      <c r="E31" s="19" t="s">
        <v>265</v>
      </c>
      <c r="F31" s="43" t="s">
        <v>268</v>
      </c>
    </row>
    <row r="32" spans="1:6" s="115" customFormat="1" ht="111" customHeight="1">
      <c r="A32" s="112" t="s">
        <v>73</v>
      </c>
      <c r="B32" s="197" t="s">
        <v>280</v>
      </c>
      <c r="C32" s="112">
        <v>1</v>
      </c>
      <c r="D32" s="195"/>
      <c r="E32" s="46" t="s">
        <v>257</v>
      </c>
      <c r="F32" s="43" t="s">
        <v>281</v>
      </c>
    </row>
    <row r="33" spans="1:6" s="115" customFormat="1" ht="55.5" customHeight="1">
      <c r="A33" s="292" t="s">
        <v>275</v>
      </c>
      <c r="B33" s="195" t="s">
        <v>273</v>
      </c>
      <c r="C33" s="37">
        <f>C34</f>
        <v>1</v>
      </c>
      <c r="D33" s="195"/>
      <c r="E33" s="43"/>
      <c r="F33" s="43"/>
    </row>
    <row r="34" spans="1:6" s="115" customFormat="1" ht="51.75" customHeight="1">
      <c r="A34" s="293"/>
      <c r="B34" s="44" t="s">
        <v>276</v>
      </c>
      <c r="C34" s="112">
        <v>1</v>
      </c>
      <c r="D34" s="195"/>
      <c r="E34" s="43"/>
      <c r="F34" s="43"/>
    </row>
    <row r="35" spans="1:6" s="115" customFormat="1" ht="57" customHeight="1">
      <c r="A35" s="293"/>
      <c r="B35" s="44" t="s">
        <v>421</v>
      </c>
      <c r="C35" s="37"/>
      <c r="D35" s="195"/>
      <c r="E35" s="43"/>
      <c r="F35" s="43" t="s">
        <v>270</v>
      </c>
    </row>
    <row r="36" spans="1:6" s="115" customFormat="1" ht="57" customHeight="1">
      <c r="A36" s="293"/>
      <c r="B36" s="44" t="s">
        <v>422</v>
      </c>
      <c r="C36" s="37"/>
      <c r="D36" s="195"/>
      <c r="E36" s="43"/>
      <c r="F36" s="43" t="s">
        <v>269</v>
      </c>
    </row>
    <row r="37" spans="1:6" s="115" customFormat="1" ht="73.5" customHeight="1">
      <c r="A37" s="294"/>
      <c r="B37" s="44" t="s">
        <v>274</v>
      </c>
      <c r="C37" s="37"/>
      <c r="D37" s="195"/>
      <c r="E37" s="43"/>
      <c r="F37" s="43"/>
    </row>
    <row r="38" spans="1:6" ht="45" customHeight="1">
      <c r="A38" s="48" t="s">
        <v>51</v>
      </c>
      <c r="B38" s="39" t="s">
        <v>135</v>
      </c>
      <c r="C38" s="40">
        <f>C39+C42+C45+C48+C51+C54+C55+C56+C59+C62+C65+C66+C67+C68+C69+C70+C71+C72+C76+C79</f>
        <v>40</v>
      </c>
      <c r="D38" s="38"/>
      <c r="E38" s="49"/>
      <c r="F38" s="41"/>
    </row>
    <row r="39" spans="1:6" s="2" customFormat="1" ht="45.75" customHeight="1">
      <c r="A39" s="373" t="s">
        <v>52</v>
      </c>
      <c r="B39" s="23" t="s">
        <v>7</v>
      </c>
      <c r="C39" s="50">
        <v>2</v>
      </c>
      <c r="D39" s="37"/>
      <c r="E39" s="385" t="s">
        <v>299</v>
      </c>
      <c r="F39" s="304" t="s">
        <v>105</v>
      </c>
    </row>
    <row r="40" spans="1:6" s="2" customFormat="1" ht="112.5" customHeight="1">
      <c r="A40" s="374"/>
      <c r="B40" s="21" t="s">
        <v>301</v>
      </c>
      <c r="C40" s="52"/>
      <c r="D40" s="37"/>
      <c r="E40" s="386"/>
      <c r="F40" s="305"/>
    </row>
    <row r="41" spans="1:6" s="2" customFormat="1" ht="27" customHeight="1">
      <c r="A41" s="375"/>
      <c r="B41" s="22" t="s">
        <v>147</v>
      </c>
      <c r="C41" s="104"/>
      <c r="D41" s="53"/>
      <c r="E41" s="387"/>
      <c r="F41" s="306"/>
    </row>
    <row r="42" spans="1:6" s="2" customFormat="1" ht="27" customHeight="1">
      <c r="A42" s="286" t="s">
        <v>53</v>
      </c>
      <c r="B42" s="162" t="s">
        <v>300</v>
      </c>
      <c r="C42" s="181">
        <v>2</v>
      </c>
      <c r="D42" s="181"/>
      <c r="E42" s="304" t="s">
        <v>303</v>
      </c>
      <c r="F42" s="304" t="s">
        <v>295</v>
      </c>
    </row>
    <row r="43" spans="1:6" s="2" customFormat="1" ht="27" customHeight="1">
      <c r="A43" s="287"/>
      <c r="B43" s="193" t="s">
        <v>214</v>
      </c>
      <c r="C43" s="112"/>
      <c r="D43" s="37"/>
      <c r="E43" s="305"/>
      <c r="F43" s="305"/>
    </row>
    <row r="44" spans="1:6" s="2" customFormat="1" ht="34.5" customHeight="1">
      <c r="A44" s="288"/>
      <c r="B44" s="198" t="s">
        <v>146</v>
      </c>
      <c r="C44" s="112"/>
      <c r="D44" s="37"/>
      <c r="E44" s="306"/>
      <c r="F44" s="306"/>
    </row>
    <row r="45" spans="1:6" s="2" customFormat="1" ht="121.5" customHeight="1">
      <c r="A45" s="295" t="s">
        <v>54</v>
      </c>
      <c r="B45" s="71" t="s">
        <v>302</v>
      </c>
      <c r="C45" s="72">
        <v>2</v>
      </c>
      <c r="D45" s="37"/>
      <c r="E45" s="304" t="s">
        <v>425</v>
      </c>
      <c r="F45" s="304" t="s">
        <v>499</v>
      </c>
    </row>
    <row r="46" spans="1:6" s="2" customFormat="1" ht="26.25" customHeight="1">
      <c r="A46" s="296"/>
      <c r="B46" s="199" t="s">
        <v>444</v>
      </c>
      <c r="C46" s="104"/>
      <c r="D46" s="37"/>
      <c r="E46" s="305"/>
      <c r="F46" s="305"/>
    </row>
    <row r="47" spans="1:6" s="2" customFormat="1" ht="41.25" customHeight="1">
      <c r="A47" s="297"/>
      <c r="B47" s="180" t="s">
        <v>148</v>
      </c>
      <c r="C47" s="104"/>
      <c r="D47" s="37"/>
      <c r="E47" s="306"/>
      <c r="F47" s="306"/>
    </row>
    <row r="48" spans="1:6" s="2" customFormat="1" ht="38.25" customHeight="1">
      <c r="A48" s="295" t="s">
        <v>55</v>
      </c>
      <c r="B48" s="71" t="s">
        <v>62</v>
      </c>
      <c r="C48" s="50">
        <v>1</v>
      </c>
      <c r="D48" s="37"/>
      <c r="E48" s="345" t="s">
        <v>305</v>
      </c>
      <c r="F48" s="289" t="s">
        <v>316</v>
      </c>
    </row>
    <row r="49" spans="1:6" s="2" customFormat="1" ht="20.25" customHeight="1">
      <c r="A49" s="296"/>
      <c r="B49" s="54" t="s">
        <v>304</v>
      </c>
      <c r="C49" s="52"/>
      <c r="D49" s="37"/>
      <c r="E49" s="345"/>
      <c r="F49" s="290"/>
    </row>
    <row r="50" spans="1:6" s="2" customFormat="1" ht="33" customHeight="1">
      <c r="A50" s="297"/>
      <c r="B50" s="54" t="s">
        <v>91</v>
      </c>
      <c r="C50" s="52"/>
      <c r="D50" s="37"/>
      <c r="E50" s="345"/>
      <c r="F50" s="291"/>
    </row>
    <row r="51" spans="1:6" s="2" customFormat="1" ht="95.25" customHeight="1">
      <c r="A51" s="295" t="s">
        <v>56</v>
      </c>
      <c r="B51" s="56" t="s">
        <v>307</v>
      </c>
      <c r="C51" s="37">
        <v>1</v>
      </c>
      <c r="D51" s="37"/>
      <c r="E51" s="304" t="s">
        <v>306</v>
      </c>
      <c r="F51" s="289" t="s">
        <v>153</v>
      </c>
    </row>
    <row r="52" spans="1:6" s="2" customFormat="1" ht="80.25" customHeight="1">
      <c r="A52" s="296"/>
      <c r="B52" s="160" t="s">
        <v>308</v>
      </c>
      <c r="C52" s="37"/>
      <c r="D52" s="37"/>
      <c r="E52" s="305"/>
      <c r="F52" s="290"/>
    </row>
    <row r="53" spans="1:6" s="2" customFormat="1" ht="82.5" customHeight="1">
      <c r="A53" s="297"/>
      <c r="B53" s="177" t="s">
        <v>309</v>
      </c>
      <c r="C53" s="37"/>
      <c r="D53" s="37"/>
      <c r="E53" s="306"/>
      <c r="F53" s="291"/>
    </row>
    <row r="54" spans="1:6" s="2" customFormat="1" ht="86.25" customHeight="1">
      <c r="A54" s="51" t="s">
        <v>63</v>
      </c>
      <c r="B54" s="200" t="s">
        <v>261</v>
      </c>
      <c r="C54" s="37">
        <v>2</v>
      </c>
      <c r="D54" s="37"/>
      <c r="E54" s="177" t="s">
        <v>229</v>
      </c>
      <c r="F54" s="176" t="s">
        <v>118</v>
      </c>
    </row>
    <row r="55" spans="1:6" s="2" customFormat="1" ht="63" customHeight="1">
      <c r="A55" s="51" t="s">
        <v>65</v>
      </c>
      <c r="B55" s="56" t="s">
        <v>155</v>
      </c>
      <c r="C55" s="37">
        <v>2</v>
      </c>
      <c r="D55" s="37"/>
      <c r="E55" s="177" t="s">
        <v>156</v>
      </c>
      <c r="F55" s="176" t="s">
        <v>157</v>
      </c>
    </row>
    <row r="56" spans="1:6" s="2" customFormat="1" ht="53.25" customHeight="1">
      <c r="A56" s="295" t="s">
        <v>66</v>
      </c>
      <c r="B56" s="71" t="s">
        <v>215</v>
      </c>
      <c r="C56" s="72">
        <v>1</v>
      </c>
      <c r="D56" s="37"/>
      <c r="E56" s="178" t="s">
        <v>333</v>
      </c>
      <c r="F56" s="304" t="s">
        <v>230</v>
      </c>
    </row>
    <row r="57" spans="1:6" s="2" customFormat="1" ht="24" customHeight="1">
      <c r="A57" s="296"/>
      <c r="B57" s="55" t="s">
        <v>332</v>
      </c>
      <c r="C57" s="72"/>
      <c r="D57" s="37"/>
      <c r="E57" s="178"/>
      <c r="F57" s="305"/>
    </row>
    <row r="58" spans="1:6" s="2" customFormat="1" ht="21.75" customHeight="1">
      <c r="A58" s="297"/>
      <c r="B58" s="201" t="s">
        <v>334</v>
      </c>
      <c r="C58" s="72"/>
      <c r="D58" s="37"/>
      <c r="E58" s="178"/>
      <c r="F58" s="306"/>
    </row>
    <row r="59" spans="1:6" s="2" customFormat="1" ht="33.75" customHeight="1">
      <c r="A59" s="295" t="s">
        <v>67</v>
      </c>
      <c r="B59" s="71" t="s">
        <v>92</v>
      </c>
      <c r="C59" s="72">
        <v>2</v>
      </c>
      <c r="D59" s="37"/>
      <c r="E59" s="56"/>
      <c r="F59" s="25"/>
    </row>
    <row r="60" spans="1:6" s="2" customFormat="1" ht="68.25" customHeight="1">
      <c r="A60" s="296"/>
      <c r="B60" s="54" t="s">
        <v>211</v>
      </c>
      <c r="C60" s="104"/>
      <c r="D60" s="37"/>
      <c r="E60" s="177" t="s">
        <v>150</v>
      </c>
      <c r="F60" s="176" t="s">
        <v>153</v>
      </c>
    </row>
    <row r="61" spans="1:6" s="2" customFormat="1" ht="30" customHeight="1">
      <c r="A61" s="297"/>
      <c r="B61" s="54" t="s">
        <v>64</v>
      </c>
      <c r="C61" s="42"/>
      <c r="D61" s="25"/>
      <c r="E61" s="25"/>
      <c r="F61" s="25"/>
    </row>
    <row r="62" spans="1:6" s="2" customFormat="1" ht="102.75" customHeight="1">
      <c r="A62" s="295" t="s">
        <v>69</v>
      </c>
      <c r="B62" s="56" t="s">
        <v>151</v>
      </c>
      <c r="C62" s="37">
        <v>2</v>
      </c>
      <c r="D62" s="37"/>
      <c r="E62" s="304" t="s">
        <v>310</v>
      </c>
      <c r="F62" s="304" t="s">
        <v>153</v>
      </c>
    </row>
    <row r="63" spans="1:6" s="2" customFormat="1" ht="57" customHeight="1">
      <c r="A63" s="296"/>
      <c r="B63" s="202" t="s">
        <v>154</v>
      </c>
      <c r="C63" s="37"/>
      <c r="D63" s="37"/>
      <c r="E63" s="305"/>
      <c r="F63" s="305"/>
    </row>
    <row r="64" spans="1:6" s="2" customFormat="1" ht="76.5" customHeight="1">
      <c r="A64" s="297"/>
      <c r="B64" s="54" t="s">
        <v>152</v>
      </c>
      <c r="C64" s="112"/>
      <c r="D64" s="37"/>
      <c r="E64" s="306"/>
      <c r="F64" s="306"/>
    </row>
    <row r="65" spans="1:6" s="2" customFormat="1" ht="94.5" customHeight="1">
      <c r="A65" s="182" t="s">
        <v>296</v>
      </c>
      <c r="B65" s="132" t="s">
        <v>315</v>
      </c>
      <c r="C65" s="133">
        <v>4</v>
      </c>
      <c r="D65" s="18"/>
      <c r="E65" s="271" t="s">
        <v>500</v>
      </c>
      <c r="F65" s="121" t="s">
        <v>153</v>
      </c>
    </row>
    <row r="66" spans="1:6" s="2" customFormat="1" ht="84.75" customHeight="1">
      <c r="A66" s="51" t="s">
        <v>199</v>
      </c>
      <c r="B66" s="129" t="s">
        <v>311</v>
      </c>
      <c r="C66" s="18">
        <v>3.5</v>
      </c>
      <c r="D66" s="18"/>
      <c r="E66" s="274" t="s">
        <v>501</v>
      </c>
      <c r="F66" s="25"/>
    </row>
    <row r="67" spans="1:6" s="2" customFormat="1" ht="99.75" customHeight="1">
      <c r="A67" s="191" t="s">
        <v>297</v>
      </c>
      <c r="B67" s="130" t="s">
        <v>312</v>
      </c>
      <c r="C67" s="18">
        <v>3.5</v>
      </c>
      <c r="D67" s="20"/>
      <c r="E67" s="274" t="s">
        <v>502</v>
      </c>
      <c r="F67" s="57"/>
    </row>
    <row r="68" spans="1:6" s="2" customFormat="1" ht="70.5" customHeight="1">
      <c r="A68" s="191" t="s">
        <v>298</v>
      </c>
      <c r="B68" s="131" t="s">
        <v>313</v>
      </c>
      <c r="C68" s="18">
        <v>2</v>
      </c>
      <c r="D68" s="20"/>
      <c r="E68" s="274" t="s">
        <v>503</v>
      </c>
      <c r="F68" s="57"/>
    </row>
    <row r="69" spans="1:6" s="2" customFormat="1" ht="91.5" customHeight="1">
      <c r="A69" s="191" t="s">
        <v>326</v>
      </c>
      <c r="B69" s="131" t="s">
        <v>314</v>
      </c>
      <c r="C69" s="18">
        <v>2</v>
      </c>
      <c r="D69" s="20"/>
      <c r="E69" s="17" t="s">
        <v>496</v>
      </c>
      <c r="F69" s="195" t="s">
        <v>163</v>
      </c>
    </row>
    <row r="70" spans="1:6" s="2" customFormat="1" ht="111.75" customHeight="1">
      <c r="A70" s="253" t="s">
        <v>327</v>
      </c>
      <c r="B70" s="131" t="s">
        <v>361</v>
      </c>
      <c r="C70" s="72">
        <v>3</v>
      </c>
      <c r="D70" s="37"/>
      <c r="E70" s="21" t="s">
        <v>495</v>
      </c>
      <c r="F70" s="255" t="s">
        <v>468</v>
      </c>
    </row>
    <row r="71" spans="1:6" ht="87" customHeight="1">
      <c r="A71" s="51" t="s">
        <v>328</v>
      </c>
      <c r="B71" s="192" t="s">
        <v>166</v>
      </c>
      <c r="C71" s="72">
        <v>2</v>
      </c>
      <c r="D71" s="37"/>
      <c r="E71" s="21" t="s">
        <v>486</v>
      </c>
      <c r="F71" s="101" t="s">
        <v>216</v>
      </c>
    </row>
    <row r="72" spans="1:6" ht="48" customHeight="1">
      <c r="A72" s="286" t="s">
        <v>329</v>
      </c>
      <c r="B72" s="136" t="s">
        <v>325</v>
      </c>
      <c r="C72" s="144">
        <v>1</v>
      </c>
      <c r="D72" s="98"/>
      <c r="E72" s="388"/>
      <c r="F72" s="289" t="s">
        <v>256</v>
      </c>
    </row>
    <row r="73" spans="1:6" ht="15">
      <c r="A73" s="287"/>
      <c r="B73" s="134" t="s">
        <v>317</v>
      </c>
      <c r="C73" s="144"/>
      <c r="D73" s="98"/>
      <c r="E73" s="389"/>
      <c r="F73" s="290"/>
    </row>
    <row r="74" spans="1:6" ht="15">
      <c r="A74" s="287"/>
      <c r="B74" s="134" t="s">
        <v>318</v>
      </c>
      <c r="C74" s="144"/>
      <c r="D74" s="98"/>
      <c r="E74" s="389"/>
      <c r="F74" s="290"/>
    </row>
    <row r="75" spans="1:6" ht="15">
      <c r="A75" s="288"/>
      <c r="B75" s="137" t="s">
        <v>319</v>
      </c>
      <c r="C75" s="144"/>
      <c r="D75" s="98"/>
      <c r="E75" s="390"/>
      <c r="F75" s="291"/>
    </row>
    <row r="76" spans="1:6" ht="75.75" customHeight="1">
      <c r="A76" s="393" t="s">
        <v>330</v>
      </c>
      <c r="B76" s="229" t="s">
        <v>449</v>
      </c>
      <c r="C76" s="37">
        <v>1</v>
      </c>
      <c r="D76" s="172"/>
      <c r="E76" s="230"/>
      <c r="F76" s="309" t="s">
        <v>450</v>
      </c>
    </row>
    <row r="77" spans="1:6" ht="31.5" customHeight="1">
      <c r="A77" s="394"/>
      <c r="B77" s="231" t="s">
        <v>320</v>
      </c>
      <c r="C77" s="165"/>
      <c r="D77" s="172"/>
      <c r="E77" s="391"/>
      <c r="F77" s="310"/>
    </row>
    <row r="78" spans="1:6" ht="32.25" customHeight="1">
      <c r="A78" s="395"/>
      <c r="B78" s="231" t="s">
        <v>321</v>
      </c>
      <c r="C78" s="165"/>
      <c r="D78" s="172"/>
      <c r="E78" s="392"/>
      <c r="F78" s="311"/>
    </row>
    <row r="79" spans="1:6" ht="36.75" customHeight="1">
      <c r="A79" s="286" t="s">
        <v>331</v>
      </c>
      <c r="B79" s="138" t="s">
        <v>518</v>
      </c>
      <c r="C79" s="133">
        <v>1</v>
      </c>
      <c r="D79" s="183"/>
      <c r="E79" s="324" t="s">
        <v>451</v>
      </c>
      <c r="F79" s="324" t="s">
        <v>164</v>
      </c>
    </row>
    <row r="80" spans="1:6" ht="66.75" customHeight="1">
      <c r="A80" s="287"/>
      <c r="B80" s="153" t="s">
        <v>432</v>
      </c>
      <c r="C80" s="179"/>
      <c r="D80" s="183"/>
      <c r="E80" s="324"/>
      <c r="F80" s="324"/>
    </row>
    <row r="81" spans="1:6" ht="18" customHeight="1">
      <c r="A81" s="287"/>
      <c r="B81" s="153" t="s">
        <v>396</v>
      </c>
      <c r="C81" s="179"/>
      <c r="D81" s="183"/>
      <c r="E81" s="324"/>
      <c r="F81" s="324"/>
    </row>
    <row r="82" spans="1:6" ht="20.25" customHeight="1">
      <c r="A82" s="288"/>
      <c r="B82" s="153" t="s">
        <v>397</v>
      </c>
      <c r="C82" s="133"/>
      <c r="D82" s="183"/>
      <c r="E82" s="324"/>
      <c r="F82" s="324"/>
    </row>
    <row r="83" spans="1:6" ht="43.5" customHeight="1">
      <c r="A83" s="58">
        <v>4</v>
      </c>
      <c r="B83" s="59" t="s">
        <v>158</v>
      </c>
      <c r="C83" s="60">
        <f>C84+C87</f>
        <v>2</v>
      </c>
      <c r="D83" s="58"/>
      <c r="E83" s="61"/>
      <c r="F83" s="62"/>
    </row>
    <row r="84" spans="1:6" ht="43.5" customHeight="1">
      <c r="A84" s="352" t="s">
        <v>335</v>
      </c>
      <c r="B84" s="192" t="s">
        <v>108</v>
      </c>
      <c r="C84" s="50">
        <v>1</v>
      </c>
      <c r="D84" s="37"/>
      <c r="E84" s="345" t="s">
        <v>109</v>
      </c>
      <c r="F84" s="345" t="s">
        <v>165</v>
      </c>
    </row>
    <row r="85" spans="1:6" ht="33" customHeight="1">
      <c r="A85" s="353"/>
      <c r="B85" s="44" t="s">
        <v>466</v>
      </c>
      <c r="C85" s="52"/>
      <c r="D85" s="37"/>
      <c r="E85" s="369"/>
      <c r="F85" s="345"/>
    </row>
    <row r="86" spans="1:6" ht="36" customHeight="1">
      <c r="A86" s="354"/>
      <c r="B86" s="45" t="s">
        <v>34</v>
      </c>
      <c r="C86" s="52"/>
      <c r="D86" s="37"/>
      <c r="E86" s="369"/>
      <c r="F86" s="345"/>
    </row>
    <row r="87" spans="1:6" ht="102" customHeight="1">
      <c r="A87" s="36" t="s">
        <v>336</v>
      </c>
      <c r="B87" s="43" t="s">
        <v>236</v>
      </c>
      <c r="C87" s="72">
        <v>1</v>
      </c>
      <c r="D87" s="37"/>
      <c r="E87" s="103" t="s">
        <v>237</v>
      </c>
      <c r="F87" s="102" t="s">
        <v>238</v>
      </c>
    </row>
    <row r="88" spans="1:6" ht="31.5" customHeight="1">
      <c r="A88" s="58">
        <v>5</v>
      </c>
      <c r="B88" s="63" t="s">
        <v>159</v>
      </c>
      <c r="C88" s="60">
        <f>C89+C90+C93+C97+C98+C99</f>
        <v>9</v>
      </c>
      <c r="D88" s="64"/>
      <c r="E88" s="65"/>
      <c r="F88" s="60"/>
    </row>
    <row r="89" spans="1:6" ht="75" customHeight="1">
      <c r="A89" s="68" t="s">
        <v>31</v>
      </c>
      <c r="B89" s="203" t="s">
        <v>337</v>
      </c>
      <c r="C89" s="238">
        <v>1</v>
      </c>
      <c r="D89" s="68"/>
      <c r="E89" s="272" t="s">
        <v>505</v>
      </c>
      <c r="F89" s="97" t="s">
        <v>504</v>
      </c>
    </row>
    <row r="90" spans="1:6" ht="84.75" customHeight="1">
      <c r="A90" s="378" t="s">
        <v>32</v>
      </c>
      <c r="B90" s="203" t="s">
        <v>224</v>
      </c>
      <c r="C90" s="68">
        <v>2</v>
      </c>
      <c r="D90" s="68"/>
      <c r="E90" s="360" t="s">
        <v>452</v>
      </c>
      <c r="F90" s="313" t="s">
        <v>339</v>
      </c>
    </row>
    <row r="91" spans="1:6" ht="27" customHeight="1">
      <c r="A91" s="379"/>
      <c r="B91" s="44" t="s">
        <v>338</v>
      </c>
      <c r="C91" s="68"/>
      <c r="D91" s="68"/>
      <c r="E91" s="361"/>
      <c r="F91" s="314"/>
    </row>
    <row r="92" spans="1:6" ht="21" customHeight="1">
      <c r="A92" s="380"/>
      <c r="B92" s="45" t="s">
        <v>34</v>
      </c>
      <c r="C92" s="68"/>
      <c r="D92" s="68"/>
      <c r="E92" s="362"/>
      <c r="F92" s="315"/>
    </row>
    <row r="93" spans="1:6" ht="41.25" customHeight="1">
      <c r="A93" s="37" t="s">
        <v>33</v>
      </c>
      <c r="B93" s="71" t="s">
        <v>22</v>
      </c>
      <c r="C93" s="72">
        <v>1</v>
      </c>
      <c r="D93" s="37"/>
      <c r="E93" s="70"/>
      <c r="F93" s="37"/>
    </row>
    <row r="94" spans="1:6" ht="98.25" customHeight="1">
      <c r="A94" s="289" t="s">
        <v>57</v>
      </c>
      <c r="B94" s="55" t="s">
        <v>68</v>
      </c>
      <c r="C94" s="52">
        <v>1</v>
      </c>
      <c r="D94" s="37"/>
      <c r="E94" s="363" t="s">
        <v>531</v>
      </c>
      <c r="F94" s="370" t="s">
        <v>115</v>
      </c>
    </row>
    <row r="95" spans="1:6" ht="48" customHeight="1">
      <c r="A95" s="290"/>
      <c r="B95" s="54" t="s">
        <v>455</v>
      </c>
      <c r="C95" s="52"/>
      <c r="D95" s="37"/>
      <c r="E95" s="364"/>
      <c r="F95" s="371"/>
    </row>
    <row r="96" spans="1:6" ht="45.75" customHeight="1">
      <c r="A96" s="291"/>
      <c r="B96" s="54" t="s">
        <v>454</v>
      </c>
      <c r="C96" s="52"/>
      <c r="D96" s="37"/>
      <c r="E96" s="365"/>
      <c r="F96" s="372"/>
    </row>
    <row r="97" spans="1:6" ht="113.25" customHeight="1">
      <c r="A97" s="37" t="s">
        <v>93</v>
      </c>
      <c r="B97" s="71" t="s">
        <v>23</v>
      </c>
      <c r="C97" s="72">
        <v>2</v>
      </c>
      <c r="D97" s="37"/>
      <c r="E97" s="66" t="s">
        <v>453</v>
      </c>
      <c r="F97" s="69" t="s">
        <v>35</v>
      </c>
    </row>
    <row r="98" spans="1:6" ht="102" customHeight="1">
      <c r="A98" s="232" t="s">
        <v>381</v>
      </c>
      <c r="B98" s="71" t="s">
        <v>137</v>
      </c>
      <c r="C98" s="72">
        <v>2</v>
      </c>
      <c r="D98" s="37"/>
      <c r="E98" s="66" t="s">
        <v>494</v>
      </c>
      <c r="F98" s="233" t="s">
        <v>36</v>
      </c>
    </row>
    <row r="99" spans="1:6" ht="53.25" customHeight="1">
      <c r="A99" s="286" t="s">
        <v>461</v>
      </c>
      <c r="B99" s="204" t="s">
        <v>401</v>
      </c>
      <c r="C99" s="37">
        <v>1</v>
      </c>
      <c r="D99" s="37"/>
      <c r="E99" s="301" t="s">
        <v>442</v>
      </c>
      <c r="F99" s="313" t="s">
        <v>139</v>
      </c>
    </row>
    <row r="100" spans="1:6" ht="36" customHeight="1">
      <c r="A100" s="287"/>
      <c r="B100" s="44" t="s">
        <v>402</v>
      </c>
      <c r="C100" s="90"/>
      <c r="D100" s="37"/>
      <c r="E100" s="302"/>
      <c r="F100" s="314"/>
    </row>
    <row r="101" spans="1:6" ht="33" customHeight="1">
      <c r="A101" s="288"/>
      <c r="B101" s="44" t="s">
        <v>403</v>
      </c>
      <c r="C101" s="37"/>
      <c r="D101" s="37"/>
      <c r="E101" s="303"/>
      <c r="F101" s="315"/>
    </row>
    <row r="102" spans="1:6" ht="27" customHeight="1">
      <c r="A102" s="58">
        <v>6</v>
      </c>
      <c r="B102" s="63" t="s">
        <v>136</v>
      </c>
      <c r="C102" s="60">
        <f>C103+C110+C113+C122</f>
        <v>6.5</v>
      </c>
      <c r="D102" s="64"/>
      <c r="E102" s="73"/>
      <c r="F102" s="62"/>
    </row>
    <row r="103" spans="1:6" ht="35.25" customHeight="1">
      <c r="A103" s="37" t="s">
        <v>75</v>
      </c>
      <c r="B103" s="71" t="s">
        <v>37</v>
      </c>
      <c r="C103" s="72">
        <f>C104+C106+C107</f>
        <v>3.5</v>
      </c>
      <c r="D103" s="112"/>
      <c r="E103" s="112"/>
      <c r="F103" s="25"/>
    </row>
    <row r="104" spans="1:6" ht="68.25" customHeight="1">
      <c r="A104" s="289" t="s">
        <v>76</v>
      </c>
      <c r="B104" s="400" t="s">
        <v>94</v>
      </c>
      <c r="C104" s="376">
        <v>1.5</v>
      </c>
      <c r="D104" s="289"/>
      <c r="E104" s="301" t="s">
        <v>213</v>
      </c>
      <c r="F104" s="301" t="s">
        <v>121</v>
      </c>
    </row>
    <row r="105" spans="1:6" ht="157.5" customHeight="1">
      <c r="A105" s="291"/>
      <c r="B105" s="401"/>
      <c r="C105" s="377"/>
      <c r="D105" s="291"/>
      <c r="E105" s="303"/>
      <c r="F105" s="303"/>
    </row>
    <row r="106" spans="1:6" ht="65.25" customHeight="1">
      <c r="A106" s="176" t="s">
        <v>77</v>
      </c>
      <c r="B106" s="19" t="s">
        <v>167</v>
      </c>
      <c r="C106" s="104">
        <v>1</v>
      </c>
      <c r="D106" s="176"/>
      <c r="E106" s="178" t="s">
        <v>168</v>
      </c>
      <c r="F106" s="273" t="s">
        <v>506</v>
      </c>
    </row>
    <row r="107" spans="1:6" ht="36.75" customHeight="1">
      <c r="A107" s="112" t="s">
        <v>200</v>
      </c>
      <c r="B107" s="69" t="s">
        <v>95</v>
      </c>
      <c r="C107" s="104">
        <f>C108+C109</f>
        <v>1</v>
      </c>
      <c r="D107" s="112"/>
      <c r="E107" s="112"/>
      <c r="F107" s="25"/>
    </row>
    <row r="108" spans="1:6" ht="63" customHeight="1">
      <c r="A108" s="112" t="s">
        <v>2</v>
      </c>
      <c r="B108" s="69" t="s">
        <v>38</v>
      </c>
      <c r="C108" s="104">
        <v>0.5</v>
      </c>
      <c r="D108" s="112"/>
      <c r="E108" s="19" t="s">
        <v>99</v>
      </c>
      <c r="F108" s="25"/>
    </row>
    <row r="109" spans="1:6" ht="76.5" customHeight="1">
      <c r="A109" s="112" t="s">
        <v>3</v>
      </c>
      <c r="B109" s="30" t="s">
        <v>169</v>
      </c>
      <c r="C109" s="104">
        <v>0.5</v>
      </c>
      <c r="D109" s="112"/>
      <c r="E109" s="66" t="s">
        <v>170</v>
      </c>
      <c r="F109" s="177" t="s">
        <v>74</v>
      </c>
    </row>
    <row r="110" spans="1:6" ht="25.5" customHeight="1">
      <c r="A110" s="37" t="s">
        <v>48</v>
      </c>
      <c r="B110" s="71" t="s">
        <v>39</v>
      </c>
      <c r="C110" s="72">
        <v>1</v>
      </c>
      <c r="D110" s="112"/>
      <c r="E110" s="177"/>
      <c r="F110" s="25"/>
    </row>
    <row r="111" spans="1:6" s="4" customFormat="1" ht="83.25" customHeight="1">
      <c r="A111" s="74" t="s">
        <v>117</v>
      </c>
      <c r="B111" s="128" t="s">
        <v>40</v>
      </c>
      <c r="C111" s="104">
        <v>0.5</v>
      </c>
      <c r="D111" s="75"/>
      <c r="E111" s="19" t="s">
        <v>223</v>
      </c>
      <c r="F111" s="176" t="s">
        <v>125</v>
      </c>
    </row>
    <row r="112" spans="1:6" s="4" customFormat="1" ht="88.5" customHeight="1">
      <c r="A112" s="31" t="s">
        <v>59</v>
      </c>
      <c r="B112" s="55" t="s">
        <v>113</v>
      </c>
      <c r="C112" s="104">
        <v>0.5</v>
      </c>
      <c r="D112" s="75"/>
      <c r="E112" s="19" t="s">
        <v>100</v>
      </c>
      <c r="F112" s="176" t="s">
        <v>101</v>
      </c>
    </row>
    <row r="113" spans="1:6" ht="66.75" customHeight="1">
      <c r="A113" s="37" t="s">
        <v>375</v>
      </c>
      <c r="B113" s="188" t="s">
        <v>367</v>
      </c>
      <c r="C113" s="144">
        <v>1</v>
      </c>
      <c r="D113" s="189"/>
      <c r="E113" s="190"/>
      <c r="F113" s="30"/>
    </row>
    <row r="114" spans="1:6" ht="66.75" customHeight="1">
      <c r="A114" s="289" t="s">
        <v>376</v>
      </c>
      <c r="B114" s="227" t="s">
        <v>368</v>
      </c>
      <c r="C114" s="228">
        <v>0.25</v>
      </c>
      <c r="D114" s="75"/>
      <c r="E114" s="298"/>
      <c r="F114" s="343" t="s">
        <v>469</v>
      </c>
    </row>
    <row r="115" spans="1:6" ht="60" customHeight="1">
      <c r="A115" s="290"/>
      <c r="B115" s="128" t="s">
        <v>369</v>
      </c>
      <c r="C115" s="228"/>
      <c r="D115" s="75"/>
      <c r="E115" s="299"/>
      <c r="F115" s="343"/>
    </row>
    <row r="116" spans="1:6" ht="44.25" customHeight="1">
      <c r="A116" s="291"/>
      <c r="B116" s="128" t="s">
        <v>370</v>
      </c>
      <c r="C116" s="228"/>
      <c r="D116" s="75"/>
      <c r="E116" s="300"/>
      <c r="F116" s="343"/>
    </row>
    <row r="117" spans="1:6" ht="66.75" customHeight="1">
      <c r="A117" s="289" t="s">
        <v>377</v>
      </c>
      <c r="B117" s="227" t="s">
        <v>371</v>
      </c>
      <c r="C117" s="228">
        <v>0.75</v>
      </c>
      <c r="D117" s="228"/>
      <c r="E117" s="344"/>
      <c r="F117" s="345" t="s">
        <v>379</v>
      </c>
    </row>
    <row r="118" spans="1:6" ht="40.5" customHeight="1">
      <c r="A118" s="290"/>
      <c r="B118" s="55" t="s">
        <v>372</v>
      </c>
      <c r="C118" s="228"/>
      <c r="D118" s="228"/>
      <c r="E118" s="344"/>
      <c r="F118" s="345"/>
    </row>
    <row r="119" spans="1:6" ht="45.75" customHeight="1">
      <c r="A119" s="290"/>
      <c r="B119" s="55" t="s">
        <v>373</v>
      </c>
      <c r="C119" s="228"/>
      <c r="D119" s="228"/>
      <c r="E119" s="344"/>
      <c r="F119" s="345"/>
    </row>
    <row r="120" spans="1:6" ht="57" customHeight="1">
      <c r="A120" s="290"/>
      <c r="B120" s="55" t="s">
        <v>374</v>
      </c>
      <c r="C120" s="228"/>
      <c r="D120" s="228"/>
      <c r="E120" s="344"/>
      <c r="F120" s="345"/>
    </row>
    <row r="121" spans="1:6" ht="31.5" customHeight="1">
      <c r="A121" s="291"/>
      <c r="B121" s="55" t="s">
        <v>370</v>
      </c>
      <c r="C121" s="228"/>
      <c r="D121" s="228"/>
      <c r="E121" s="344"/>
      <c r="F121" s="345"/>
    </row>
    <row r="122" spans="1:6" ht="40.5" customHeight="1">
      <c r="A122" s="286" t="s">
        <v>378</v>
      </c>
      <c r="B122" s="195" t="s">
        <v>341</v>
      </c>
      <c r="C122" s="72">
        <v>1</v>
      </c>
      <c r="D122" s="112"/>
      <c r="E122" s="356"/>
      <c r="F122" s="355" t="s">
        <v>342</v>
      </c>
    </row>
    <row r="123" spans="1:6" ht="39" customHeight="1">
      <c r="A123" s="287"/>
      <c r="B123" s="206" t="s">
        <v>380</v>
      </c>
      <c r="C123" s="228"/>
      <c r="D123" s="112"/>
      <c r="E123" s="356"/>
      <c r="F123" s="355"/>
    </row>
    <row r="124" spans="1:6" ht="36" customHeight="1">
      <c r="A124" s="288"/>
      <c r="B124" s="206" t="s">
        <v>340</v>
      </c>
      <c r="C124" s="228"/>
      <c r="D124" s="112"/>
      <c r="E124" s="356"/>
      <c r="F124" s="355"/>
    </row>
    <row r="125" spans="1:6" s="5" customFormat="1" ht="35.25" customHeight="1">
      <c r="A125" s="58">
        <v>7</v>
      </c>
      <c r="B125" s="63" t="s">
        <v>171</v>
      </c>
      <c r="C125" s="76">
        <f>C126+C151+C201+C204</f>
        <v>28</v>
      </c>
      <c r="D125" s="77"/>
      <c r="E125" s="77"/>
      <c r="F125" s="78"/>
    </row>
    <row r="126" spans="1:6" s="6" customFormat="1" ht="20.25" customHeight="1">
      <c r="A126" s="79" t="s">
        <v>27</v>
      </c>
      <c r="B126" s="80" t="s">
        <v>8</v>
      </c>
      <c r="C126" s="72">
        <f>C127+C131+C138+C141+C148</f>
        <v>13</v>
      </c>
      <c r="D126" s="81"/>
      <c r="E126" s="42"/>
      <c r="F126" s="82"/>
    </row>
    <row r="127" spans="1:6" s="6" customFormat="1" ht="76.5" customHeight="1">
      <c r="A127" s="298" t="s">
        <v>49</v>
      </c>
      <c r="B127" s="29" t="s">
        <v>161</v>
      </c>
      <c r="C127" s="112">
        <v>3</v>
      </c>
      <c r="D127" s="25"/>
      <c r="E127" s="28" t="s">
        <v>162</v>
      </c>
      <c r="F127" s="82"/>
    </row>
    <row r="128" spans="1:6" s="6" customFormat="1" ht="32.25" customHeight="1">
      <c r="A128" s="299"/>
      <c r="B128" s="33" t="s">
        <v>208</v>
      </c>
      <c r="C128" s="27"/>
      <c r="D128" s="25"/>
      <c r="E128" s="399" t="s">
        <v>507</v>
      </c>
      <c r="F128" s="359" t="s">
        <v>173</v>
      </c>
    </row>
    <row r="129" spans="1:6" s="6" customFormat="1" ht="36" customHeight="1">
      <c r="A129" s="299"/>
      <c r="B129" s="33" t="s">
        <v>209</v>
      </c>
      <c r="C129" s="27"/>
      <c r="D129" s="25"/>
      <c r="E129" s="399"/>
      <c r="F129" s="359"/>
    </row>
    <row r="130" spans="1:6" s="6" customFormat="1" ht="45" customHeight="1">
      <c r="A130" s="300"/>
      <c r="B130" s="33" t="s">
        <v>172</v>
      </c>
      <c r="C130" s="27"/>
      <c r="D130" s="25"/>
      <c r="E130" s="399"/>
      <c r="F130" s="359"/>
    </row>
    <row r="131" spans="1:6" s="6" customFormat="1" ht="33" customHeight="1">
      <c r="A131" s="31" t="s">
        <v>50</v>
      </c>
      <c r="B131" s="29" t="s">
        <v>9</v>
      </c>
      <c r="C131" s="52">
        <f>C132+C135</f>
        <v>2</v>
      </c>
      <c r="D131" s="81"/>
      <c r="E131" s="25"/>
      <c r="F131" s="82"/>
    </row>
    <row r="132" spans="1:6" s="6" customFormat="1" ht="39.75" customHeight="1">
      <c r="A132" s="298" t="s">
        <v>2</v>
      </c>
      <c r="B132" s="29" t="s">
        <v>10</v>
      </c>
      <c r="C132" s="52">
        <v>1</v>
      </c>
      <c r="D132" s="81"/>
      <c r="E132" s="358" t="s">
        <v>126</v>
      </c>
      <c r="F132" s="396"/>
    </row>
    <row r="133" spans="1:6" s="6" customFormat="1" ht="54" customHeight="1">
      <c r="A133" s="299"/>
      <c r="B133" s="33" t="s">
        <v>122</v>
      </c>
      <c r="C133" s="52"/>
      <c r="D133" s="81"/>
      <c r="E133" s="358"/>
      <c r="F133" s="397"/>
    </row>
    <row r="134" spans="1:6" s="6" customFormat="1" ht="45.75" customHeight="1">
      <c r="A134" s="300"/>
      <c r="B134" s="33" t="s">
        <v>41</v>
      </c>
      <c r="C134" s="52"/>
      <c r="D134" s="81"/>
      <c r="E134" s="358"/>
      <c r="F134" s="398"/>
    </row>
    <row r="135" spans="1:6" s="6" customFormat="1" ht="37.5" customHeight="1">
      <c r="A135" s="298" t="s">
        <v>3</v>
      </c>
      <c r="B135" s="29" t="s">
        <v>11</v>
      </c>
      <c r="C135" s="52">
        <v>1</v>
      </c>
      <c r="D135" s="81"/>
      <c r="E135" s="357" t="s">
        <v>175</v>
      </c>
      <c r="F135" s="396"/>
    </row>
    <row r="136" spans="1:6" s="6" customFormat="1" ht="59.25" customHeight="1">
      <c r="A136" s="299"/>
      <c r="B136" s="33" t="s">
        <v>174</v>
      </c>
      <c r="C136" s="52"/>
      <c r="D136" s="81"/>
      <c r="E136" s="357"/>
      <c r="F136" s="397"/>
    </row>
    <row r="137" spans="1:6" s="6" customFormat="1" ht="73.5" customHeight="1">
      <c r="A137" s="300"/>
      <c r="B137" s="33" t="s">
        <v>42</v>
      </c>
      <c r="C137" s="52"/>
      <c r="D137" s="81"/>
      <c r="E137" s="47"/>
      <c r="F137" s="398"/>
    </row>
    <row r="138" spans="1:6" s="6" customFormat="1" ht="60" customHeight="1">
      <c r="A138" s="298" t="s">
        <v>96</v>
      </c>
      <c r="B138" s="29" t="s">
        <v>12</v>
      </c>
      <c r="C138" s="52">
        <v>1</v>
      </c>
      <c r="D138" s="81"/>
      <c r="E138" s="366" t="s">
        <v>176</v>
      </c>
      <c r="F138" s="396"/>
    </row>
    <row r="139" spans="1:6" s="6" customFormat="1" ht="30" customHeight="1">
      <c r="A139" s="299"/>
      <c r="B139" s="33" t="s">
        <v>343</v>
      </c>
      <c r="C139" s="52"/>
      <c r="D139" s="81"/>
      <c r="E139" s="367"/>
      <c r="F139" s="397"/>
    </row>
    <row r="140" spans="1:6" s="6" customFormat="1" ht="29.25" customHeight="1">
      <c r="A140" s="300"/>
      <c r="B140" s="33" t="s">
        <v>344</v>
      </c>
      <c r="C140" s="52"/>
      <c r="D140" s="81"/>
      <c r="E140" s="368"/>
      <c r="F140" s="398"/>
    </row>
    <row r="141" spans="1:6" s="6" customFormat="1" ht="32.25" customHeight="1">
      <c r="A141" s="31" t="s">
        <v>145</v>
      </c>
      <c r="B141" s="29" t="s">
        <v>140</v>
      </c>
      <c r="C141" s="27">
        <v>5</v>
      </c>
      <c r="D141" s="75"/>
      <c r="E141" s="83"/>
      <c r="F141" s="42" t="s">
        <v>141</v>
      </c>
    </row>
    <row r="142" spans="1:6" s="6" customFormat="1" ht="32.25" customHeight="1">
      <c r="A142" s="298" t="s">
        <v>2</v>
      </c>
      <c r="B142" s="29" t="s">
        <v>142</v>
      </c>
      <c r="C142" s="27">
        <v>2</v>
      </c>
      <c r="D142" s="75"/>
      <c r="E142" s="83"/>
      <c r="F142" s="337"/>
    </row>
    <row r="143" spans="1:6" s="6" customFormat="1" ht="60">
      <c r="A143" s="299"/>
      <c r="B143" s="33" t="s">
        <v>210</v>
      </c>
      <c r="C143" s="27"/>
      <c r="D143" s="75"/>
      <c r="E143" s="337"/>
      <c r="F143" s="338"/>
    </row>
    <row r="144" spans="1:6" s="6" customFormat="1" ht="27" customHeight="1">
      <c r="A144" s="300"/>
      <c r="B144" s="33" t="s">
        <v>143</v>
      </c>
      <c r="C144" s="27"/>
      <c r="D144" s="75"/>
      <c r="E144" s="339"/>
      <c r="F144" s="339"/>
    </row>
    <row r="145" spans="1:6" s="6" customFormat="1" ht="24.75" customHeight="1">
      <c r="A145" s="298" t="s">
        <v>3</v>
      </c>
      <c r="B145" s="26" t="s">
        <v>144</v>
      </c>
      <c r="C145" s="27">
        <v>3</v>
      </c>
      <c r="D145" s="75"/>
      <c r="E145" s="301" t="s">
        <v>177</v>
      </c>
      <c r="F145" s="337"/>
    </row>
    <row r="146" spans="1:6" s="6" customFormat="1" ht="66.75" customHeight="1">
      <c r="A146" s="299"/>
      <c r="B146" s="33" t="s">
        <v>417</v>
      </c>
      <c r="C146" s="27"/>
      <c r="D146" s="75"/>
      <c r="E146" s="302"/>
      <c r="F146" s="338"/>
    </row>
    <row r="147" spans="1:6" s="6" customFormat="1" ht="25.5" customHeight="1">
      <c r="A147" s="300"/>
      <c r="B147" s="33" t="s">
        <v>143</v>
      </c>
      <c r="C147" s="27"/>
      <c r="D147" s="75"/>
      <c r="E147" s="303"/>
      <c r="F147" s="339"/>
    </row>
    <row r="148" spans="1:6" s="6" customFormat="1" ht="32.25" customHeight="1">
      <c r="A148" s="298" t="s">
        <v>201</v>
      </c>
      <c r="B148" s="26" t="s">
        <v>178</v>
      </c>
      <c r="C148" s="27">
        <v>2</v>
      </c>
      <c r="D148" s="75"/>
      <c r="E148" s="337"/>
      <c r="F148" s="337"/>
    </row>
    <row r="149" spans="1:6" s="6" customFormat="1" ht="30" customHeight="1">
      <c r="A149" s="299"/>
      <c r="B149" s="33" t="s">
        <v>456</v>
      </c>
      <c r="C149" s="27"/>
      <c r="D149" s="75"/>
      <c r="E149" s="338"/>
      <c r="F149" s="338"/>
    </row>
    <row r="150" spans="1:6" s="6" customFormat="1" ht="25.5" customHeight="1">
      <c r="A150" s="300"/>
      <c r="B150" s="33" t="s">
        <v>180</v>
      </c>
      <c r="C150" s="27"/>
      <c r="D150" s="75"/>
      <c r="E150" s="339"/>
      <c r="F150" s="339"/>
    </row>
    <row r="151" spans="1:6" s="6" customFormat="1" ht="33" customHeight="1">
      <c r="A151" s="89" t="s">
        <v>28</v>
      </c>
      <c r="B151" s="234" t="s">
        <v>181</v>
      </c>
      <c r="C151" s="72">
        <f>C152+C155</f>
        <v>12.5</v>
      </c>
      <c r="D151" s="81"/>
      <c r="E151" s="47" t="s">
        <v>345</v>
      </c>
      <c r="F151" s="88"/>
    </row>
    <row r="152" spans="1:6" s="6" customFormat="1" ht="31.5" customHeight="1">
      <c r="A152" s="298" t="s">
        <v>60</v>
      </c>
      <c r="B152" s="29" t="s">
        <v>227</v>
      </c>
      <c r="C152" s="52">
        <v>1</v>
      </c>
      <c r="D152" s="81"/>
      <c r="E152" s="304" t="s">
        <v>347</v>
      </c>
      <c r="F152" s="346" t="s">
        <v>346</v>
      </c>
    </row>
    <row r="153" spans="1:6" s="6" customFormat="1" ht="29.25" customHeight="1">
      <c r="A153" s="299"/>
      <c r="B153" s="33" t="s">
        <v>462</v>
      </c>
      <c r="C153" s="52"/>
      <c r="D153" s="81"/>
      <c r="E153" s="305"/>
      <c r="F153" s="347"/>
    </row>
    <row r="154" spans="1:6" s="6" customFormat="1" ht="36.75" customHeight="1">
      <c r="A154" s="300"/>
      <c r="B154" s="33" t="s">
        <v>43</v>
      </c>
      <c r="C154" s="52"/>
      <c r="D154" s="81"/>
      <c r="E154" s="306"/>
      <c r="F154" s="348"/>
    </row>
    <row r="155" spans="1:6" s="6" customFormat="1" ht="21" customHeight="1">
      <c r="A155" s="31" t="s">
        <v>61</v>
      </c>
      <c r="B155" s="29" t="s">
        <v>20</v>
      </c>
      <c r="C155" s="52">
        <f>C156+C159+C162+C165+C169+C172+C176+C179+C182+C185+C188+C191+C194+C197</f>
        <v>11.5</v>
      </c>
      <c r="D155" s="81"/>
      <c r="E155" s="25"/>
      <c r="F155" s="82"/>
    </row>
    <row r="156" spans="1:6" s="6" customFormat="1" ht="74.25" customHeight="1">
      <c r="A156" s="298" t="s">
        <v>2</v>
      </c>
      <c r="B156" s="29" t="s">
        <v>13</v>
      </c>
      <c r="C156" s="52">
        <v>0.5</v>
      </c>
      <c r="D156" s="81"/>
      <c r="E156" s="304" t="s">
        <v>347</v>
      </c>
      <c r="F156" s="340" t="s">
        <v>228</v>
      </c>
    </row>
    <row r="157" spans="1:6" s="6" customFormat="1" ht="38.25" customHeight="1">
      <c r="A157" s="299"/>
      <c r="B157" s="33" t="s">
        <v>44</v>
      </c>
      <c r="C157" s="52"/>
      <c r="D157" s="81"/>
      <c r="E157" s="305"/>
      <c r="F157" s="341"/>
    </row>
    <row r="158" spans="1:6" s="6" customFormat="1" ht="40.5" customHeight="1">
      <c r="A158" s="300"/>
      <c r="B158" s="33" t="s">
        <v>460</v>
      </c>
      <c r="C158" s="52"/>
      <c r="D158" s="81"/>
      <c r="E158" s="306"/>
      <c r="F158" s="342"/>
    </row>
    <row r="159" spans="1:6" s="6" customFormat="1" ht="63" customHeight="1">
      <c r="A159" s="298" t="s">
        <v>3</v>
      </c>
      <c r="B159" s="29" t="s">
        <v>182</v>
      </c>
      <c r="C159" s="52">
        <v>0.5</v>
      </c>
      <c r="D159" s="81"/>
      <c r="E159" s="304" t="s">
        <v>347</v>
      </c>
      <c r="F159" s="340" t="s">
        <v>228</v>
      </c>
    </row>
    <row r="160" spans="1:6" s="6" customFormat="1" ht="41.25" customHeight="1">
      <c r="A160" s="299"/>
      <c r="B160" s="33" t="s">
        <v>183</v>
      </c>
      <c r="C160" s="52"/>
      <c r="D160" s="81"/>
      <c r="E160" s="305"/>
      <c r="F160" s="341"/>
    </row>
    <row r="161" spans="1:6" s="6" customFormat="1" ht="30" customHeight="1">
      <c r="A161" s="300"/>
      <c r="B161" s="33" t="s">
        <v>184</v>
      </c>
      <c r="C161" s="52"/>
      <c r="D161" s="81"/>
      <c r="E161" s="306"/>
      <c r="F161" s="342"/>
    </row>
    <row r="162" spans="1:6" s="6" customFormat="1" ht="36.75" customHeight="1">
      <c r="A162" s="298" t="s">
        <v>4</v>
      </c>
      <c r="B162" s="29" t="s">
        <v>14</v>
      </c>
      <c r="C162" s="52">
        <v>1</v>
      </c>
      <c r="D162" s="81"/>
      <c r="E162" s="304" t="s">
        <v>349</v>
      </c>
      <c r="F162" s="316" t="s">
        <v>218</v>
      </c>
    </row>
    <row r="163" spans="1:6" s="6" customFormat="1" ht="26.25" customHeight="1">
      <c r="A163" s="299"/>
      <c r="B163" s="33" t="s">
        <v>350</v>
      </c>
      <c r="C163" s="52"/>
      <c r="D163" s="81"/>
      <c r="E163" s="305"/>
      <c r="F163" s="317"/>
    </row>
    <row r="164" spans="1:6" s="6" customFormat="1" ht="25.5" customHeight="1">
      <c r="A164" s="300"/>
      <c r="B164" s="33" t="s">
        <v>351</v>
      </c>
      <c r="C164" s="52"/>
      <c r="D164" s="81"/>
      <c r="E164" s="305"/>
      <c r="F164" s="317"/>
    </row>
    <row r="165" spans="1:6" s="6" customFormat="1" ht="70.5" customHeight="1">
      <c r="A165" s="298" t="s">
        <v>5</v>
      </c>
      <c r="B165" s="91" t="s">
        <v>185</v>
      </c>
      <c r="C165" s="52">
        <v>1.5</v>
      </c>
      <c r="D165" s="81"/>
      <c r="E165" s="304" t="s">
        <v>348</v>
      </c>
      <c r="F165" s="316" t="s">
        <v>218</v>
      </c>
    </row>
    <row r="166" spans="1:6" s="6" customFormat="1" ht="18" customHeight="1">
      <c r="A166" s="299"/>
      <c r="B166" s="33" t="s">
        <v>187</v>
      </c>
      <c r="C166" s="52"/>
      <c r="D166" s="81"/>
      <c r="E166" s="305"/>
      <c r="F166" s="317"/>
    </row>
    <row r="167" spans="1:6" s="6" customFormat="1" ht="18" customHeight="1">
      <c r="A167" s="299"/>
      <c r="B167" s="33" t="s">
        <v>186</v>
      </c>
      <c r="C167" s="52"/>
      <c r="D167" s="81"/>
      <c r="E167" s="305"/>
      <c r="F167" s="317"/>
    </row>
    <row r="168" spans="1:6" s="6" customFormat="1" ht="18" customHeight="1">
      <c r="A168" s="300"/>
      <c r="B168" s="33" t="s">
        <v>184</v>
      </c>
      <c r="C168" s="52"/>
      <c r="D168" s="81"/>
      <c r="E168" s="306"/>
      <c r="F168" s="321"/>
    </row>
    <row r="169" spans="1:6" s="6" customFormat="1" ht="65.25" customHeight="1">
      <c r="A169" s="328" t="s">
        <v>6</v>
      </c>
      <c r="B169" s="220" t="s">
        <v>15</v>
      </c>
      <c r="C169" s="169">
        <v>0.5</v>
      </c>
      <c r="D169" s="221"/>
      <c r="E169" s="334"/>
      <c r="F169" s="393" t="s">
        <v>119</v>
      </c>
    </row>
    <row r="170" spans="1:6" s="6" customFormat="1" ht="21.75" customHeight="1">
      <c r="A170" s="329"/>
      <c r="B170" s="219" t="s">
        <v>219</v>
      </c>
      <c r="C170" s="169"/>
      <c r="D170" s="221"/>
      <c r="E170" s="335"/>
      <c r="F170" s="394"/>
    </row>
    <row r="171" spans="1:6" s="6" customFormat="1" ht="21.75" customHeight="1">
      <c r="A171" s="330"/>
      <c r="B171" s="219" t="s">
        <v>220</v>
      </c>
      <c r="C171" s="169"/>
      <c r="D171" s="221"/>
      <c r="E171" s="336"/>
      <c r="F171" s="395"/>
    </row>
    <row r="172" spans="1:6" s="6" customFormat="1" ht="40.5" customHeight="1">
      <c r="A172" s="298" t="s">
        <v>25</v>
      </c>
      <c r="B172" s="29" t="s">
        <v>226</v>
      </c>
      <c r="C172" s="52">
        <v>1.5</v>
      </c>
      <c r="D172" s="19"/>
      <c r="E172" s="304" t="s">
        <v>348</v>
      </c>
      <c r="F172" s="316" t="s">
        <v>218</v>
      </c>
    </row>
    <row r="173" spans="1:6" s="6" customFormat="1" ht="21" customHeight="1">
      <c r="A173" s="299"/>
      <c r="B173" s="33" t="s">
        <v>463</v>
      </c>
      <c r="C173" s="52"/>
      <c r="D173" s="19"/>
      <c r="E173" s="305"/>
      <c r="F173" s="317"/>
    </row>
    <row r="174" spans="1:6" s="6" customFormat="1" ht="21" customHeight="1">
      <c r="A174" s="299"/>
      <c r="B174" s="33" t="s">
        <v>457</v>
      </c>
      <c r="C174" s="52"/>
      <c r="D174" s="19"/>
      <c r="E174" s="305"/>
      <c r="F174" s="317"/>
    </row>
    <row r="175" spans="1:6" s="6" customFormat="1" ht="21" customHeight="1">
      <c r="A175" s="300"/>
      <c r="B175" s="33" t="s">
        <v>184</v>
      </c>
      <c r="C175" s="52"/>
      <c r="D175" s="19"/>
      <c r="E175" s="306"/>
      <c r="F175" s="321"/>
    </row>
    <row r="176" spans="1:6" s="6" customFormat="1" ht="99" customHeight="1">
      <c r="A176" s="298" t="s">
        <v>26</v>
      </c>
      <c r="B176" s="29" t="s">
        <v>190</v>
      </c>
      <c r="C176" s="52">
        <v>1</v>
      </c>
      <c r="D176" s="19"/>
      <c r="E176" s="304" t="s">
        <v>347</v>
      </c>
      <c r="F176" s="316" t="s">
        <v>218</v>
      </c>
    </row>
    <row r="177" spans="1:6" s="6" customFormat="1" ht="20.25" customHeight="1">
      <c r="A177" s="299"/>
      <c r="B177" s="33" t="s">
        <v>458</v>
      </c>
      <c r="C177" s="52"/>
      <c r="D177" s="19"/>
      <c r="E177" s="305"/>
      <c r="F177" s="317"/>
    </row>
    <row r="178" spans="1:6" s="6" customFormat="1" ht="20.25" customHeight="1">
      <c r="A178" s="300"/>
      <c r="B178" s="33" t="s">
        <v>191</v>
      </c>
      <c r="C178" s="52"/>
      <c r="D178" s="19"/>
      <c r="E178" s="306"/>
      <c r="F178" s="317"/>
    </row>
    <row r="179" spans="1:6" s="6" customFormat="1" ht="54.75" customHeight="1">
      <c r="A179" s="298" t="s">
        <v>202</v>
      </c>
      <c r="B179" s="128" t="s">
        <v>192</v>
      </c>
      <c r="C179" s="104">
        <v>0.5</v>
      </c>
      <c r="D179" s="19"/>
      <c r="E179" s="337"/>
      <c r="F179" s="318" t="s">
        <v>445</v>
      </c>
    </row>
    <row r="180" spans="1:6" s="6" customFormat="1" ht="27" customHeight="1">
      <c r="A180" s="299"/>
      <c r="B180" s="33" t="s">
        <v>464</v>
      </c>
      <c r="C180" s="104"/>
      <c r="D180" s="19"/>
      <c r="E180" s="338"/>
      <c r="F180" s="319"/>
    </row>
    <row r="181" spans="1:6" s="6" customFormat="1" ht="20.25" customHeight="1">
      <c r="A181" s="300"/>
      <c r="B181" s="33" t="s">
        <v>138</v>
      </c>
      <c r="C181" s="104"/>
      <c r="D181" s="19"/>
      <c r="E181" s="339"/>
      <c r="F181" s="320"/>
    </row>
    <row r="182" spans="1:6" s="6" customFormat="1" ht="42.75" customHeight="1">
      <c r="A182" s="328" t="s">
        <v>203</v>
      </c>
      <c r="B182" s="220" t="s">
        <v>16</v>
      </c>
      <c r="C182" s="169">
        <v>0.5</v>
      </c>
      <c r="D182" s="222"/>
      <c r="E182" s="316" t="s">
        <v>487</v>
      </c>
      <c r="F182" s="309" t="s">
        <v>446</v>
      </c>
    </row>
    <row r="183" spans="1:6" s="6" customFormat="1" ht="24" customHeight="1">
      <c r="A183" s="329"/>
      <c r="B183" s="224" t="s">
        <v>46</v>
      </c>
      <c r="C183" s="169"/>
      <c r="D183" s="218"/>
      <c r="E183" s="317"/>
      <c r="F183" s="310"/>
    </row>
    <row r="184" spans="1:6" s="6" customFormat="1" ht="33.75" customHeight="1">
      <c r="A184" s="330"/>
      <c r="B184" s="224" t="s">
        <v>47</v>
      </c>
      <c r="C184" s="169"/>
      <c r="D184" s="221"/>
      <c r="E184" s="321"/>
      <c r="F184" s="311"/>
    </row>
    <row r="185" spans="1:6" s="6" customFormat="1" ht="37.5" customHeight="1">
      <c r="A185" s="298" t="s">
        <v>204</v>
      </c>
      <c r="B185" s="26" t="s">
        <v>194</v>
      </c>
      <c r="C185" s="52">
        <v>1</v>
      </c>
      <c r="D185" s="19"/>
      <c r="E185" s="304" t="s">
        <v>347</v>
      </c>
      <c r="F185" s="316" t="s">
        <v>218</v>
      </c>
    </row>
    <row r="186" spans="1:6" s="6" customFormat="1" ht="20.25" customHeight="1">
      <c r="A186" s="299"/>
      <c r="B186" s="33" t="s">
        <v>459</v>
      </c>
      <c r="C186" s="52"/>
      <c r="D186" s="19"/>
      <c r="E186" s="305"/>
      <c r="F186" s="317"/>
    </row>
    <row r="187" spans="1:6" s="6" customFormat="1" ht="20.25" customHeight="1">
      <c r="A187" s="300"/>
      <c r="B187" s="33" t="s">
        <v>138</v>
      </c>
      <c r="C187" s="52"/>
      <c r="D187" s="19"/>
      <c r="E187" s="306"/>
      <c r="F187" s="317"/>
    </row>
    <row r="188" spans="1:6" s="6" customFormat="1" ht="56.25" customHeight="1">
      <c r="A188" s="298" t="s">
        <v>205</v>
      </c>
      <c r="B188" s="26" t="s">
        <v>195</v>
      </c>
      <c r="C188" s="104">
        <v>0.5</v>
      </c>
      <c r="D188" s="19"/>
      <c r="E188" s="337"/>
      <c r="F188" s="318" t="s">
        <v>447</v>
      </c>
    </row>
    <row r="189" spans="1:6" s="6" customFormat="1" ht="20.25" customHeight="1">
      <c r="A189" s="299"/>
      <c r="B189" s="33" t="s">
        <v>221</v>
      </c>
      <c r="C189" s="104"/>
      <c r="D189" s="19"/>
      <c r="E189" s="338"/>
      <c r="F189" s="319"/>
    </row>
    <row r="190" spans="1:6" s="6" customFormat="1" ht="20.25" customHeight="1">
      <c r="A190" s="300"/>
      <c r="B190" s="33" t="s">
        <v>138</v>
      </c>
      <c r="C190" s="104"/>
      <c r="D190" s="19"/>
      <c r="E190" s="339"/>
      <c r="F190" s="320"/>
    </row>
    <row r="191" spans="1:6" s="6" customFormat="1" ht="30">
      <c r="A191" s="328" t="s">
        <v>206</v>
      </c>
      <c r="B191" s="217" t="s">
        <v>196</v>
      </c>
      <c r="C191" s="169">
        <v>0.5</v>
      </c>
      <c r="D191" s="218"/>
      <c r="E191" s="334"/>
      <c r="F191" s="309" t="s">
        <v>119</v>
      </c>
    </row>
    <row r="192" spans="1:6" s="6" customFormat="1" ht="20.25" customHeight="1">
      <c r="A192" s="329"/>
      <c r="B192" s="219" t="s">
        <v>464</v>
      </c>
      <c r="C192" s="169"/>
      <c r="D192" s="218"/>
      <c r="E192" s="335"/>
      <c r="F192" s="310"/>
    </row>
    <row r="193" spans="1:6" s="6" customFormat="1" ht="20.25" customHeight="1">
      <c r="A193" s="330"/>
      <c r="B193" s="219" t="s">
        <v>138</v>
      </c>
      <c r="C193" s="169"/>
      <c r="D193" s="218"/>
      <c r="E193" s="336"/>
      <c r="F193" s="311"/>
    </row>
    <row r="194" spans="1:6" s="6" customFormat="1" ht="45">
      <c r="A194" s="328" t="s">
        <v>207</v>
      </c>
      <c r="B194" s="220" t="s">
        <v>17</v>
      </c>
      <c r="C194" s="169">
        <v>0.5</v>
      </c>
      <c r="D194" s="221"/>
      <c r="E194" s="334"/>
      <c r="F194" s="309" t="s">
        <v>352</v>
      </c>
    </row>
    <row r="195" spans="1:6" s="6" customFormat="1" ht="20.25" customHeight="1">
      <c r="A195" s="329"/>
      <c r="B195" s="219" t="s">
        <v>44</v>
      </c>
      <c r="C195" s="169"/>
      <c r="D195" s="221"/>
      <c r="E195" s="335"/>
      <c r="F195" s="310"/>
    </row>
    <row r="196" spans="1:6" s="6" customFormat="1" ht="30">
      <c r="A196" s="330"/>
      <c r="B196" s="219" t="s">
        <v>460</v>
      </c>
      <c r="C196" s="169"/>
      <c r="D196" s="221"/>
      <c r="E196" s="336"/>
      <c r="F196" s="311"/>
    </row>
    <row r="197" spans="1:6" s="6" customFormat="1" ht="25.5" customHeight="1">
      <c r="A197" s="328" t="s">
        <v>222</v>
      </c>
      <c r="B197" s="222" t="s">
        <v>197</v>
      </c>
      <c r="C197" s="174">
        <v>1.5</v>
      </c>
      <c r="D197" s="223"/>
      <c r="E197" s="307" t="s">
        <v>353</v>
      </c>
      <c r="F197" s="309" t="s">
        <v>448</v>
      </c>
    </row>
    <row r="198" spans="1:6" s="6" customFormat="1" ht="20.25" customHeight="1">
      <c r="A198" s="329"/>
      <c r="B198" s="219" t="s">
        <v>465</v>
      </c>
      <c r="C198" s="223"/>
      <c r="D198" s="223"/>
      <c r="E198" s="312"/>
      <c r="F198" s="310"/>
    </row>
    <row r="199" spans="1:6" s="6" customFormat="1" ht="20.25" customHeight="1">
      <c r="A199" s="329"/>
      <c r="B199" s="219" t="s">
        <v>382</v>
      </c>
      <c r="C199" s="223"/>
      <c r="D199" s="223"/>
      <c r="E199" s="312"/>
      <c r="F199" s="310"/>
    </row>
    <row r="200" spans="1:6" s="6" customFormat="1" ht="22.5" customHeight="1">
      <c r="A200" s="330"/>
      <c r="B200" s="219" t="s">
        <v>184</v>
      </c>
      <c r="C200" s="223"/>
      <c r="D200" s="223"/>
      <c r="E200" s="308"/>
      <c r="F200" s="311"/>
    </row>
    <row r="201" spans="1:6" s="6" customFormat="1" ht="33" customHeight="1">
      <c r="A201" s="331" t="s">
        <v>29</v>
      </c>
      <c r="B201" s="225" t="s">
        <v>18</v>
      </c>
      <c r="C201" s="164">
        <v>1.5</v>
      </c>
      <c r="D201" s="221"/>
      <c r="E201" s="226" t="s">
        <v>116</v>
      </c>
      <c r="F201" s="304" t="s">
        <v>406</v>
      </c>
    </row>
    <row r="202" spans="1:6" s="6" customFormat="1" ht="48" customHeight="1">
      <c r="A202" s="332"/>
      <c r="B202" s="219" t="s">
        <v>258</v>
      </c>
      <c r="C202" s="169"/>
      <c r="D202" s="221"/>
      <c r="E202" s="307" t="s">
        <v>260</v>
      </c>
      <c r="F202" s="305"/>
    </row>
    <row r="203" spans="1:6" s="6" customFormat="1" ht="30.75" customHeight="1">
      <c r="A203" s="333"/>
      <c r="B203" s="219" t="s">
        <v>259</v>
      </c>
      <c r="C203" s="169"/>
      <c r="D203" s="221"/>
      <c r="E203" s="308"/>
      <c r="F203" s="306"/>
    </row>
    <row r="204" spans="1:6" s="6" customFormat="1" ht="24" customHeight="1">
      <c r="A204" s="325" t="s">
        <v>424</v>
      </c>
      <c r="B204" s="225" t="s">
        <v>104</v>
      </c>
      <c r="C204" s="164">
        <v>1</v>
      </c>
      <c r="D204" s="222"/>
      <c r="E204" s="349" t="s">
        <v>103</v>
      </c>
      <c r="F204" s="318" t="s">
        <v>231</v>
      </c>
    </row>
    <row r="205" spans="1:6" s="6" customFormat="1" ht="17.25" customHeight="1">
      <c r="A205" s="326"/>
      <c r="B205" s="219" t="s">
        <v>102</v>
      </c>
      <c r="C205" s="169"/>
      <c r="D205" s="222"/>
      <c r="E205" s="350"/>
      <c r="F205" s="319"/>
    </row>
    <row r="206" spans="1:6" s="6" customFormat="1" ht="33" customHeight="1">
      <c r="A206" s="327"/>
      <c r="B206" s="219" t="s">
        <v>124</v>
      </c>
      <c r="C206" s="169"/>
      <c r="D206" s="222"/>
      <c r="E206" s="351"/>
      <c r="F206" s="320"/>
    </row>
    <row r="207" spans="1:6" ht="27" customHeight="1">
      <c r="A207" s="410" t="s">
        <v>19</v>
      </c>
      <c r="B207" s="410"/>
      <c r="C207" s="93">
        <f>C5+C22+C38+C83+C88+C102+C125</f>
        <v>104</v>
      </c>
      <c r="D207" s="94"/>
      <c r="E207" s="95"/>
      <c r="F207" s="96"/>
    </row>
    <row r="208" spans="1:6" ht="27" customHeight="1">
      <c r="A208" s="402" t="s">
        <v>434</v>
      </c>
      <c r="B208" s="403"/>
      <c r="C208" s="404" t="s">
        <v>435</v>
      </c>
      <c r="D208" s="405"/>
      <c r="E208" s="405"/>
      <c r="F208" s="406"/>
    </row>
    <row r="209" spans="1:6" ht="27" customHeight="1">
      <c r="A209" s="407" t="s">
        <v>436</v>
      </c>
      <c r="B209" s="407"/>
      <c r="C209" s="37">
        <v>2</v>
      </c>
      <c r="D209" s="112"/>
      <c r="E209" s="301" t="s">
        <v>533</v>
      </c>
      <c r="F209" s="345" t="s">
        <v>437</v>
      </c>
    </row>
    <row r="210" spans="1:6" ht="33.75" customHeight="1">
      <c r="A210" s="408" t="s">
        <v>440</v>
      </c>
      <c r="B210" s="409"/>
      <c r="C210" s="185"/>
      <c r="D210" s="186"/>
      <c r="E210" s="303"/>
      <c r="F210" s="345"/>
    </row>
  </sheetData>
  <sheetProtection/>
  <mergeCells count="155">
    <mergeCell ref="F145:F147"/>
    <mergeCell ref="F148:F150"/>
    <mergeCell ref="A208:B208"/>
    <mergeCell ref="C208:F208"/>
    <mergeCell ref="A209:B209"/>
    <mergeCell ref="F209:F210"/>
    <mergeCell ref="A210:B210"/>
    <mergeCell ref="F169:F171"/>
    <mergeCell ref="A207:B207"/>
    <mergeCell ref="F204:F206"/>
    <mergeCell ref="A76:A78"/>
    <mergeCell ref="F104:F105"/>
    <mergeCell ref="F132:F134"/>
    <mergeCell ref="F135:F137"/>
    <mergeCell ref="F138:F140"/>
    <mergeCell ref="A72:A75"/>
    <mergeCell ref="E128:E130"/>
    <mergeCell ref="B104:B105"/>
    <mergeCell ref="E104:E105"/>
    <mergeCell ref="A94:A96"/>
    <mergeCell ref="A19:A21"/>
    <mergeCell ref="E19:E21"/>
    <mergeCell ref="F19:F21"/>
    <mergeCell ref="F72:F75"/>
    <mergeCell ref="F39:F41"/>
    <mergeCell ref="F48:F50"/>
    <mergeCell ref="F42:F44"/>
    <mergeCell ref="A51:A53"/>
    <mergeCell ref="A45:A47"/>
    <mergeCell ref="A48:A50"/>
    <mergeCell ref="F56:F58"/>
    <mergeCell ref="E45:E47"/>
    <mergeCell ref="F76:F78"/>
    <mergeCell ref="F62:F64"/>
    <mergeCell ref="E42:E44"/>
    <mergeCell ref="F45:F47"/>
    <mergeCell ref="E62:E64"/>
    <mergeCell ref="E48:E50"/>
    <mergeCell ref="E72:E75"/>
    <mergeCell ref="E77:E78"/>
    <mergeCell ref="A1:F1"/>
    <mergeCell ref="A15:A17"/>
    <mergeCell ref="A3:F3"/>
    <mergeCell ref="A2:F2"/>
    <mergeCell ref="D15:D17"/>
    <mergeCell ref="E39:E41"/>
    <mergeCell ref="C15:C17"/>
    <mergeCell ref="E15:E16"/>
    <mergeCell ref="F15:F17"/>
    <mergeCell ref="B15:B17"/>
    <mergeCell ref="F7:F8"/>
    <mergeCell ref="F94:F96"/>
    <mergeCell ref="A132:A134"/>
    <mergeCell ref="A127:A130"/>
    <mergeCell ref="A135:A137"/>
    <mergeCell ref="F84:F86"/>
    <mergeCell ref="A42:A44"/>
    <mergeCell ref="A39:A41"/>
    <mergeCell ref="C104:C105"/>
    <mergeCell ref="A90:A92"/>
    <mergeCell ref="E152:E154"/>
    <mergeCell ref="E162:E164"/>
    <mergeCell ref="E7:E9"/>
    <mergeCell ref="E90:E92"/>
    <mergeCell ref="E176:E178"/>
    <mergeCell ref="E94:E96"/>
    <mergeCell ref="E138:E140"/>
    <mergeCell ref="E84:E86"/>
    <mergeCell ref="E148:E150"/>
    <mergeCell ref="E145:E147"/>
    <mergeCell ref="F90:F92"/>
    <mergeCell ref="E122:E124"/>
    <mergeCell ref="E135:E136"/>
    <mergeCell ref="E114:E116"/>
    <mergeCell ref="F142:F144"/>
    <mergeCell ref="E132:E134"/>
    <mergeCell ref="F128:F130"/>
    <mergeCell ref="E143:E144"/>
    <mergeCell ref="D104:D105"/>
    <mergeCell ref="A104:A105"/>
    <mergeCell ref="E51:E53"/>
    <mergeCell ref="F51:F53"/>
    <mergeCell ref="E156:E158"/>
    <mergeCell ref="E204:E206"/>
    <mergeCell ref="A56:A58"/>
    <mergeCell ref="A59:A61"/>
    <mergeCell ref="A84:A86"/>
    <mergeCell ref="F122:F124"/>
    <mergeCell ref="A159:A161"/>
    <mergeCell ref="A162:A164"/>
    <mergeCell ref="F114:F116"/>
    <mergeCell ref="E117:E121"/>
    <mergeCell ref="F117:F121"/>
    <mergeCell ref="A114:A116"/>
    <mergeCell ref="A142:A144"/>
    <mergeCell ref="A138:A140"/>
    <mergeCell ref="F162:F164"/>
    <mergeCell ref="F152:F154"/>
    <mergeCell ref="F176:F178"/>
    <mergeCell ref="E182:E184"/>
    <mergeCell ref="F182:F184"/>
    <mergeCell ref="F179:F181"/>
    <mergeCell ref="F156:F158"/>
    <mergeCell ref="E159:E161"/>
    <mergeCell ref="F159:F161"/>
    <mergeCell ref="E165:E168"/>
    <mergeCell ref="F165:F168"/>
    <mergeCell ref="A201:A203"/>
    <mergeCell ref="E169:E171"/>
    <mergeCell ref="E179:E181"/>
    <mergeCell ref="E188:E190"/>
    <mergeCell ref="E191:E193"/>
    <mergeCell ref="E194:E196"/>
    <mergeCell ref="E185:E187"/>
    <mergeCell ref="E172:E175"/>
    <mergeCell ref="A204:A206"/>
    <mergeCell ref="A179:A181"/>
    <mergeCell ref="A182:A184"/>
    <mergeCell ref="A185:A187"/>
    <mergeCell ref="A188:A190"/>
    <mergeCell ref="A169:A171"/>
    <mergeCell ref="A194:A196"/>
    <mergeCell ref="A172:A175"/>
    <mergeCell ref="A191:A193"/>
    <mergeCell ref="A197:A200"/>
    <mergeCell ref="E209:E210"/>
    <mergeCell ref="F11:F14"/>
    <mergeCell ref="A11:A14"/>
    <mergeCell ref="E11:E14"/>
    <mergeCell ref="A79:A82"/>
    <mergeCell ref="E79:E82"/>
    <mergeCell ref="F79:F82"/>
    <mergeCell ref="A117:A121"/>
    <mergeCell ref="A122:A124"/>
    <mergeCell ref="A156:A158"/>
    <mergeCell ref="F201:F203"/>
    <mergeCell ref="E202:E203"/>
    <mergeCell ref="F194:F196"/>
    <mergeCell ref="E197:E200"/>
    <mergeCell ref="F197:F200"/>
    <mergeCell ref="F99:F101"/>
    <mergeCell ref="F185:F187"/>
    <mergeCell ref="F191:F193"/>
    <mergeCell ref="F188:F190"/>
    <mergeCell ref="F172:F175"/>
    <mergeCell ref="A99:A101"/>
    <mergeCell ref="A25:A27"/>
    <mergeCell ref="A33:A37"/>
    <mergeCell ref="A62:A64"/>
    <mergeCell ref="A176:A178"/>
    <mergeCell ref="E99:E101"/>
    <mergeCell ref="A152:A154"/>
    <mergeCell ref="A145:A147"/>
    <mergeCell ref="A148:A150"/>
    <mergeCell ref="A165:A168"/>
  </mergeCells>
  <printOptions/>
  <pageMargins left="0.24" right="0" top="0.11811023622047245" bottom="0.11811023622047245" header="0.0984251968503937" footer="0"/>
  <pageSetup horizontalDpi="600" verticalDpi="600" orientation="landscape" paperSize="9" r:id="rId2"/>
  <headerFooter differentFirst="1">
    <oddHeader>&amp;C&amp;P</oddHeader>
  </headerFooter>
  <drawing r:id="rId1"/>
</worksheet>
</file>

<file path=xl/worksheets/sheet2.xml><?xml version="1.0" encoding="utf-8"?>
<worksheet xmlns="http://schemas.openxmlformats.org/spreadsheetml/2006/main" xmlns:r="http://schemas.openxmlformats.org/officeDocument/2006/relationships">
  <dimension ref="A1:F137"/>
  <sheetViews>
    <sheetView tabSelected="1" zoomScalePageLayoutView="0" workbookViewId="0" topLeftCell="A1">
      <selection activeCell="A3" sqref="A3:F3"/>
    </sheetView>
  </sheetViews>
  <sheetFormatPr defaultColWidth="9.28125" defaultRowHeight="12.75"/>
  <cols>
    <col min="1" max="1" width="5.7109375" style="13" customWidth="1"/>
    <col min="2" max="2" width="43.421875" style="1" customWidth="1"/>
    <col min="3" max="3" width="7.00390625" style="3" customWidth="1"/>
    <col min="4" max="4" width="6.421875" style="7" customWidth="1"/>
    <col min="5" max="5" width="49.28125" style="1" customWidth="1"/>
    <col min="6" max="6" width="35.00390625" style="7" customWidth="1"/>
    <col min="7" max="16384" width="9.28125" style="7" customWidth="1"/>
  </cols>
  <sheetData>
    <row r="1" spans="1:6" ht="24.75" customHeight="1">
      <c r="A1" s="381" t="s">
        <v>123</v>
      </c>
      <c r="B1" s="381"/>
      <c r="C1" s="381"/>
      <c r="D1" s="381"/>
      <c r="E1" s="381"/>
      <c r="F1" s="381"/>
    </row>
    <row r="2" spans="1:6" ht="20.25" customHeight="1">
      <c r="A2" s="384" t="s">
        <v>235</v>
      </c>
      <c r="B2" s="384"/>
      <c r="C2" s="384"/>
      <c r="D2" s="384"/>
      <c r="E2" s="384"/>
      <c r="F2" s="384"/>
    </row>
    <row r="3" spans="1:6" ht="37.5" customHeight="1">
      <c r="A3" s="431" t="s">
        <v>536</v>
      </c>
      <c r="B3" s="432"/>
      <c r="C3" s="432"/>
      <c r="D3" s="432"/>
      <c r="E3" s="432"/>
      <c r="F3" s="432"/>
    </row>
    <row r="4" spans="1:6" ht="18.75">
      <c r="A4" s="139"/>
      <c r="B4" s="16"/>
      <c r="C4" s="140"/>
      <c r="D4" s="14"/>
      <c r="E4" s="141"/>
      <c r="F4" s="14"/>
    </row>
    <row r="5" spans="1:6" ht="42.75">
      <c r="A5" s="34" t="s">
        <v>0</v>
      </c>
      <c r="B5" s="34" t="s">
        <v>1</v>
      </c>
      <c r="C5" s="35" t="s">
        <v>30</v>
      </c>
      <c r="D5" s="34" t="s">
        <v>78</v>
      </c>
      <c r="E5" s="34" t="s">
        <v>79</v>
      </c>
      <c r="F5" s="34" t="s">
        <v>80</v>
      </c>
    </row>
    <row r="6" spans="1:6" ht="28.5">
      <c r="A6" s="116">
        <v>1</v>
      </c>
      <c r="B6" s="117" t="s">
        <v>128</v>
      </c>
      <c r="C6" s="118">
        <f>C7+C11+C12+C15+C16</f>
        <v>11.5</v>
      </c>
      <c r="D6" s="116"/>
      <c r="E6" s="119"/>
      <c r="F6" s="120"/>
    </row>
    <row r="7" spans="1:6" ht="15">
      <c r="A7" s="37" t="s">
        <v>291</v>
      </c>
      <c r="B7" s="56" t="s">
        <v>129</v>
      </c>
      <c r="C7" s="37">
        <f>SUM(C8:C10)</f>
        <v>2.5</v>
      </c>
      <c r="D7" s="37"/>
      <c r="E7" s="124"/>
      <c r="F7" s="25"/>
    </row>
    <row r="8" spans="1:6" ht="63" customHeight="1">
      <c r="A8" s="112" t="s">
        <v>130</v>
      </c>
      <c r="B8" s="125" t="s">
        <v>287</v>
      </c>
      <c r="C8" s="112">
        <v>0.5</v>
      </c>
      <c r="D8" s="37"/>
      <c r="E8" s="304" t="s">
        <v>132</v>
      </c>
      <c r="F8" s="304" t="s">
        <v>263</v>
      </c>
    </row>
    <row r="9" spans="1:6" ht="120">
      <c r="A9" s="112" t="s">
        <v>131</v>
      </c>
      <c r="B9" s="124" t="s">
        <v>290</v>
      </c>
      <c r="C9" s="112">
        <v>1</v>
      </c>
      <c r="D9" s="37"/>
      <c r="E9" s="305"/>
      <c r="F9" s="306"/>
    </row>
    <row r="10" spans="1:6" ht="60.75" customHeight="1">
      <c r="A10" s="112" t="s">
        <v>289</v>
      </c>
      <c r="B10" s="124" t="s">
        <v>264</v>
      </c>
      <c r="C10" s="112">
        <v>1</v>
      </c>
      <c r="D10" s="37"/>
      <c r="E10" s="306"/>
      <c r="F10" s="124" t="s">
        <v>288</v>
      </c>
    </row>
    <row r="11" spans="1:6" ht="111" customHeight="1">
      <c r="A11" s="37" t="s">
        <v>292</v>
      </c>
      <c r="B11" s="71" t="s">
        <v>21</v>
      </c>
      <c r="C11" s="37">
        <v>2</v>
      </c>
      <c r="D11" s="112"/>
      <c r="E11" s="19" t="s">
        <v>356</v>
      </c>
      <c r="F11" s="122" t="s">
        <v>127</v>
      </c>
    </row>
    <row r="12" spans="1:6" ht="12.75">
      <c r="A12" s="286" t="s">
        <v>293</v>
      </c>
      <c r="B12" s="318" t="s">
        <v>111</v>
      </c>
      <c r="C12" s="286">
        <v>2</v>
      </c>
      <c r="D12" s="289"/>
      <c r="E12" s="301" t="s">
        <v>112</v>
      </c>
      <c r="F12" s="304" t="s">
        <v>133</v>
      </c>
    </row>
    <row r="13" spans="1:6" ht="12.75">
      <c r="A13" s="287"/>
      <c r="B13" s="319"/>
      <c r="C13" s="287"/>
      <c r="D13" s="290"/>
      <c r="E13" s="303"/>
      <c r="F13" s="305"/>
    </row>
    <row r="14" spans="1:6" ht="45">
      <c r="A14" s="288"/>
      <c r="B14" s="320"/>
      <c r="C14" s="288"/>
      <c r="D14" s="291"/>
      <c r="E14" s="125" t="s">
        <v>198</v>
      </c>
      <c r="F14" s="306"/>
    </row>
    <row r="15" spans="1:6" ht="185.25" customHeight="1">
      <c r="A15" s="37" t="s">
        <v>294</v>
      </c>
      <c r="B15" s="56" t="s">
        <v>24</v>
      </c>
      <c r="C15" s="37">
        <v>3</v>
      </c>
      <c r="D15" s="112"/>
      <c r="E15" s="19" t="s">
        <v>357</v>
      </c>
      <c r="F15" s="176" t="s">
        <v>358</v>
      </c>
    </row>
    <row r="16" spans="1:6" ht="35.25" customHeight="1">
      <c r="A16" s="286" t="s">
        <v>387</v>
      </c>
      <c r="B16" s="56" t="s">
        <v>476</v>
      </c>
      <c r="C16" s="37">
        <v>2</v>
      </c>
      <c r="D16" s="112"/>
      <c r="E16" s="301" t="s">
        <v>498</v>
      </c>
      <c r="F16" s="304" t="s">
        <v>228</v>
      </c>
    </row>
    <row r="17" spans="1:6" ht="22.5" customHeight="1">
      <c r="A17" s="287"/>
      <c r="B17" s="187" t="s">
        <v>477</v>
      </c>
      <c r="C17" s="37"/>
      <c r="D17" s="112"/>
      <c r="E17" s="302"/>
      <c r="F17" s="305"/>
    </row>
    <row r="18" spans="1:6" ht="19.5" customHeight="1">
      <c r="A18" s="288"/>
      <c r="B18" s="187" t="s">
        <v>478</v>
      </c>
      <c r="C18" s="37"/>
      <c r="D18" s="112"/>
      <c r="E18" s="303"/>
      <c r="F18" s="306"/>
    </row>
    <row r="19" spans="1:6" ht="21" customHeight="1">
      <c r="A19" s="247">
        <v>2</v>
      </c>
      <c r="B19" s="248" t="s">
        <v>134</v>
      </c>
      <c r="C19" s="249">
        <f>C20+C26+C30</f>
        <v>5</v>
      </c>
      <c r="D19" s="247"/>
      <c r="E19" s="250"/>
      <c r="F19" s="251"/>
    </row>
    <row r="20" spans="1:6" ht="22.5" customHeight="1">
      <c r="A20" s="37" t="s">
        <v>81</v>
      </c>
      <c r="B20" s="192" t="s">
        <v>70</v>
      </c>
      <c r="C20" s="37">
        <f>C21+C22+C25</f>
        <v>2</v>
      </c>
      <c r="D20" s="37"/>
      <c r="E20" s="37"/>
      <c r="F20" s="37"/>
    </row>
    <row r="21" spans="1:6" ht="114.75" customHeight="1">
      <c r="A21" s="216" t="s">
        <v>82</v>
      </c>
      <c r="B21" s="213" t="s">
        <v>83</v>
      </c>
      <c r="C21" s="216">
        <v>0.5</v>
      </c>
      <c r="D21" s="37"/>
      <c r="E21" s="43" t="s">
        <v>271</v>
      </c>
      <c r="F21" s="43" t="s">
        <v>97</v>
      </c>
    </row>
    <row r="22" spans="1:6" ht="109.5" customHeight="1">
      <c r="A22" s="289" t="s">
        <v>85</v>
      </c>
      <c r="B22" s="43" t="s">
        <v>86</v>
      </c>
      <c r="C22" s="216">
        <f>C23+C24</f>
        <v>1</v>
      </c>
      <c r="D22" s="43"/>
      <c r="E22" s="43" t="s">
        <v>225</v>
      </c>
      <c r="F22" s="43"/>
    </row>
    <row r="23" spans="1:6" ht="75">
      <c r="A23" s="290"/>
      <c r="B23" s="193" t="s">
        <v>467</v>
      </c>
      <c r="C23" s="216">
        <v>0.5</v>
      </c>
      <c r="D23" s="213"/>
      <c r="E23" s="43" t="s">
        <v>285</v>
      </c>
      <c r="F23" s="43" t="s">
        <v>284</v>
      </c>
    </row>
    <row r="24" spans="1:6" ht="112.5" customHeight="1">
      <c r="A24" s="291"/>
      <c r="B24" s="44" t="s">
        <v>283</v>
      </c>
      <c r="C24" s="216">
        <v>0.5</v>
      </c>
      <c r="D24" s="43"/>
      <c r="E24" s="46" t="s">
        <v>286</v>
      </c>
      <c r="F24" s="43" t="s">
        <v>277</v>
      </c>
    </row>
    <row r="25" spans="1:6" ht="78" customHeight="1">
      <c r="A25" s="216" t="s">
        <v>87</v>
      </c>
      <c r="B25" s="213" t="s">
        <v>278</v>
      </c>
      <c r="C25" s="216">
        <v>0.5</v>
      </c>
      <c r="D25" s="37"/>
      <c r="E25" s="46" t="s">
        <v>279</v>
      </c>
      <c r="F25" s="43" t="s">
        <v>282</v>
      </c>
    </row>
    <row r="26" spans="1:6" ht="75" customHeight="1">
      <c r="A26" s="194" t="s">
        <v>88</v>
      </c>
      <c r="B26" s="195" t="s">
        <v>267</v>
      </c>
      <c r="C26" s="37">
        <f>C27+C29+C28</f>
        <v>2</v>
      </c>
      <c r="D26" s="195"/>
      <c r="E26" s="196" t="s">
        <v>266</v>
      </c>
      <c r="F26" s="43"/>
    </row>
    <row r="27" spans="1:6" ht="63.75" customHeight="1">
      <c r="A27" s="216" t="s">
        <v>71</v>
      </c>
      <c r="B27" s="213" t="s">
        <v>89</v>
      </c>
      <c r="C27" s="216">
        <v>0.5</v>
      </c>
      <c r="D27" s="195"/>
      <c r="E27" s="46" t="s">
        <v>272</v>
      </c>
      <c r="F27" s="43" t="s">
        <v>84</v>
      </c>
    </row>
    <row r="28" spans="1:6" ht="72" customHeight="1">
      <c r="A28" s="216" t="s">
        <v>72</v>
      </c>
      <c r="B28" s="213" t="s">
        <v>90</v>
      </c>
      <c r="C28" s="216">
        <v>0.5</v>
      </c>
      <c r="D28" s="195"/>
      <c r="E28" s="19" t="s">
        <v>265</v>
      </c>
      <c r="F28" s="43" t="s">
        <v>268</v>
      </c>
    </row>
    <row r="29" spans="1:6" ht="135">
      <c r="A29" s="216" t="s">
        <v>73</v>
      </c>
      <c r="B29" s="197" t="s">
        <v>280</v>
      </c>
      <c r="C29" s="216">
        <v>1</v>
      </c>
      <c r="D29" s="195"/>
      <c r="E29" s="46" t="s">
        <v>257</v>
      </c>
      <c r="F29" s="43" t="s">
        <v>281</v>
      </c>
    </row>
    <row r="30" spans="1:6" ht="34.5" customHeight="1">
      <c r="A30" s="292" t="s">
        <v>275</v>
      </c>
      <c r="B30" s="195" t="s">
        <v>273</v>
      </c>
      <c r="C30" s="37">
        <f>C31</f>
        <v>1</v>
      </c>
      <c r="D30" s="195"/>
      <c r="E30" s="289"/>
      <c r="F30" s="289"/>
    </row>
    <row r="31" spans="1:6" ht="48" customHeight="1">
      <c r="A31" s="293"/>
      <c r="B31" s="44" t="s">
        <v>276</v>
      </c>
      <c r="C31" s="216">
        <v>1</v>
      </c>
      <c r="D31" s="195"/>
      <c r="E31" s="290"/>
      <c r="F31" s="291"/>
    </row>
    <row r="32" spans="1:6" ht="53.25" customHeight="1">
      <c r="A32" s="293"/>
      <c r="B32" s="44" t="s">
        <v>421</v>
      </c>
      <c r="C32" s="37"/>
      <c r="D32" s="195"/>
      <c r="E32" s="290"/>
      <c r="F32" s="43" t="s">
        <v>270</v>
      </c>
    </row>
    <row r="33" spans="1:6" ht="50.25" customHeight="1">
      <c r="A33" s="293"/>
      <c r="B33" s="44" t="s">
        <v>422</v>
      </c>
      <c r="C33" s="37"/>
      <c r="D33" s="195"/>
      <c r="E33" s="290"/>
      <c r="F33" s="43" t="s">
        <v>269</v>
      </c>
    </row>
    <row r="34" spans="1:6" ht="45">
      <c r="A34" s="294"/>
      <c r="B34" s="44" t="s">
        <v>274</v>
      </c>
      <c r="C34" s="37"/>
      <c r="D34" s="195"/>
      <c r="E34" s="291"/>
      <c r="F34" s="43"/>
    </row>
    <row r="35" spans="1:6" ht="22.5" customHeight="1">
      <c r="A35" s="48" t="s">
        <v>51</v>
      </c>
      <c r="B35" s="39" t="s">
        <v>135</v>
      </c>
      <c r="C35" s="40">
        <f>C36+C39+C42+C43+C44+C47</f>
        <v>11</v>
      </c>
      <c r="D35" s="38"/>
      <c r="E35" s="49"/>
      <c r="F35" s="41"/>
    </row>
    <row r="36" spans="1:6" ht="14.25">
      <c r="A36" s="295" t="s">
        <v>52</v>
      </c>
      <c r="B36" s="71" t="s">
        <v>7</v>
      </c>
      <c r="C36" s="72">
        <v>2</v>
      </c>
      <c r="D36" s="37"/>
      <c r="E36" s="304" t="s">
        <v>299</v>
      </c>
      <c r="F36" s="304" t="s">
        <v>105</v>
      </c>
    </row>
    <row r="37" spans="1:6" ht="101.25" customHeight="1">
      <c r="A37" s="296"/>
      <c r="B37" s="214" t="s">
        <v>301</v>
      </c>
      <c r="C37" s="104"/>
      <c r="D37" s="37"/>
      <c r="E37" s="305"/>
      <c r="F37" s="305"/>
    </row>
    <row r="38" spans="1:6" ht="24.75" customHeight="1">
      <c r="A38" s="297"/>
      <c r="B38" s="55" t="s">
        <v>147</v>
      </c>
      <c r="C38" s="104"/>
      <c r="D38" s="37"/>
      <c r="E38" s="306"/>
      <c r="F38" s="306"/>
    </row>
    <row r="39" spans="1:6" ht="42.75">
      <c r="A39" s="414" t="s">
        <v>53</v>
      </c>
      <c r="B39" s="203" t="s">
        <v>302</v>
      </c>
      <c r="C39" s="238">
        <v>2</v>
      </c>
      <c r="D39" s="68"/>
      <c r="E39" s="340" t="s">
        <v>425</v>
      </c>
      <c r="F39" s="340" t="s">
        <v>149</v>
      </c>
    </row>
    <row r="40" spans="1:6" ht="15">
      <c r="A40" s="415"/>
      <c r="B40" s="239" t="s">
        <v>444</v>
      </c>
      <c r="C40" s="87"/>
      <c r="D40" s="68"/>
      <c r="E40" s="341"/>
      <c r="F40" s="341"/>
    </row>
    <row r="41" spans="1:6" ht="45">
      <c r="A41" s="416"/>
      <c r="B41" s="240" t="s">
        <v>148</v>
      </c>
      <c r="C41" s="87"/>
      <c r="D41" s="68"/>
      <c r="E41" s="342"/>
      <c r="F41" s="342"/>
    </row>
    <row r="42" spans="1:6" ht="90">
      <c r="A42" s="241" t="s">
        <v>54</v>
      </c>
      <c r="B42" s="242" t="s">
        <v>261</v>
      </c>
      <c r="C42" s="68">
        <v>2</v>
      </c>
      <c r="D42" s="68"/>
      <c r="E42" s="97" t="s">
        <v>229</v>
      </c>
      <c r="F42" s="85" t="s">
        <v>118</v>
      </c>
    </row>
    <row r="43" spans="1:6" ht="45">
      <c r="A43" s="241" t="s">
        <v>55</v>
      </c>
      <c r="B43" s="243" t="s">
        <v>155</v>
      </c>
      <c r="C43" s="68">
        <v>2</v>
      </c>
      <c r="D43" s="68"/>
      <c r="E43" s="97" t="s">
        <v>156</v>
      </c>
      <c r="F43" s="85" t="s">
        <v>157</v>
      </c>
    </row>
    <row r="44" spans="1:6" ht="39.75" customHeight="1">
      <c r="A44" s="414" t="s">
        <v>56</v>
      </c>
      <c r="B44" s="203" t="s">
        <v>470</v>
      </c>
      <c r="C44" s="238">
        <v>1</v>
      </c>
      <c r="D44" s="68"/>
      <c r="E44" s="428" t="s">
        <v>333</v>
      </c>
      <c r="F44" s="340" t="s">
        <v>230</v>
      </c>
    </row>
    <row r="45" spans="1:6" ht="18" customHeight="1">
      <c r="A45" s="415"/>
      <c r="B45" s="244" t="s">
        <v>427</v>
      </c>
      <c r="C45" s="238"/>
      <c r="D45" s="68"/>
      <c r="E45" s="429"/>
      <c r="F45" s="341"/>
    </row>
    <row r="46" spans="1:6" ht="17.25" customHeight="1">
      <c r="A46" s="416"/>
      <c r="B46" s="244" t="s">
        <v>334</v>
      </c>
      <c r="C46" s="238"/>
      <c r="D46" s="68"/>
      <c r="E46" s="430"/>
      <c r="F46" s="342"/>
    </row>
    <row r="47" spans="1:6" ht="30" customHeight="1">
      <c r="A47" s="414" t="s">
        <v>63</v>
      </c>
      <c r="B47" s="203" t="s">
        <v>92</v>
      </c>
      <c r="C47" s="238">
        <v>2</v>
      </c>
      <c r="D47" s="68"/>
      <c r="E47" s="340" t="s">
        <v>150</v>
      </c>
      <c r="F47" s="411" t="s">
        <v>153</v>
      </c>
    </row>
    <row r="48" spans="1:6" ht="60">
      <c r="A48" s="415"/>
      <c r="B48" s="99" t="s">
        <v>211</v>
      </c>
      <c r="C48" s="87"/>
      <c r="D48" s="68"/>
      <c r="E48" s="341"/>
      <c r="F48" s="412"/>
    </row>
    <row r="49" spans="1:6" ht="18.75" customHeight="1">
      <c r="A49" s="416"/>
      <c r="B49" s="99" t="s">
        <v>64</v>
      </c>
      <c r="C49" s="245"/>
      <c r="D49" s="246"/>
      <c r="E49" s="342"/>
      <c r="F49" s="413"/>
    </row>
    <row r="50" spans="1:6" ht="15">
      <c r="A50" s="235">
        <v>4</v>
      </c>
      <c r="B50" s="236" t="s">
        <v>158</v>
      </c>
      <c r="C50" s="76">
        <f>C51+C54</f>
        <v>2</v>
      </c>
      <c r="D50" s="235"/>
      <c r="E50" s="237"/>
      <c r="F50" s="62"/>
    </row>
    <row r="51" spans="1:6" ht="36" customHeight="1">
      <c r="A51" s="286" t="s">
        <v>335</v>
      </c>
      <c r="B51" s="192" t="s">
        <v>108</v>
      </c>
      <c r="C51" s="72">
        <v>1</v>
      </c>
      <c r="D51" s="37"/>
      <c r="E51" s="345" t="s">
        <v>109</v>
      </c>
      <c r="F51" s="345" t="s">
        <v>165</v>
      </c>
    </row>
    <row r="52" spans="1:6" ht="21" customHeight="1">
      <c r="A52" s="287"/>
      <c r="B52" s="44" t="s">
        <v>466</v>
      </c>
      <c r="C52" s="104"/>
      <c r="D52" s="37"/>
      <c r="E52" s="369"/>
      <c r="F52" s="345"/>
    </row>
    <row r="53" spans="1:6" ht="21" customHeight="1">
      <c r="A53" s="288"/>
      <c r="B53" s="45" t="s">
        <v>34</v>
      </c>
      <c r="C53" s="104"/>
      <c r="D53" s="37"/>
      <c r="E53" s="369"/>
      <c r="F53" s="345"/>
    </row>
    <row r="54" spans="1:6" ht="105" customHeight="1">
      <c r="A54" s="37" t="s">
        <v>336</v>
      </c>
      <c r="B54" s="43" t="s">
        <v>236</v>
      </c>
      <c r="C54" s="72">
        <v>1</v>
      </c>
      <c r="D54" s="37"/>
      <c r="E54" s="214" t="s">
        <v>237</v>
      </c>
      <c r="F54" s="124" t="s">
        <v>238</v>
      </c>
    </row>
    <row r="55" spans="1:6" ht="17.25" customHeight="1">
      <c r="A55" s="58">
        <v>5</v>
      </c>
      <c r="B55" s="63" t="s">
        <v>159</v>
      </c>
      <c r="C55" s="60">
        <f>C56+C57+C60+C65+C66</f>
        <v>7</v>
      </c>
      <c r="D55" s="64"/>
      <c r="E55" s="65"/>
      <c r="F55" s="60"/>
    </row>
    <row r="56" spans="1:6" ht="147" customHeight="1">
      <c r="A56" s="37" t="s">
        <v>31</v>
      </c>
      <c r="B56" s="71" t="s">
        <v>337</v>
      </c>
      <c r="C56" s="72">
        <v>1</v>
      </c>
      <c r="D56" s="37"/>
      <c r="E56" s="66" t="s">
        <v>508</v>
      </c>
      <c r="F56" s="209" t="s">
        <v>504</v>
      </c>
    </row>
    <row r="57" spans="1:6" ht="81" customHeight="1">
      <c r="A57" s="378" t="s">
        <v>32</v>
      </c>
      <c r="B57" s="203" t="s">
        <v>224</v>
      </c>
      <c r="C57" s="68">
        <v>2</v>
      </c>
      <c r="D57" s="68"/>
      <c r="E57" s="425" t="s">
        <v>452</v>
      </c>
      <c r="F57" s="313" t="s">
        <v>339</v>
      </c>
    </row>
    <row r="58" spans="1:6" ht="21" customHeight="1">
      <c r="A58" s="379"/>
      <c r="B58" s="44" t="s">
        <v>338</v>
      </c>
      <c r="C58" s="68"/>
      <c r="D58" s="68"/>
      <c r="E58" s="426"/>
      <c r="F58" s="314"/>
    </row>
    <row r="59" spans="1:6" ht="21.75" customHeight="1">
      <c r="A59" s="380"/>
      <c r="B59" s="45" t="s">
        <v>34</v>
      </c>
      <c r="C59" s="68"/>
      <c r="D59" s="68"/>
      <c r="E59" s="427"/>
      <c r="F59" s="315"/>
    </row>
    <row r="60" spans="1:6" ht="14.25">
      <c r="A60" s="286" t="s">
        <v>33</v>
      </c>
      <c r="B60" s="71" t="s">
        <v>22</v>
      </c>
      <c r="C60" s="72">
        <v>1</v>
      </c>
      <c r="D60" s="37"/>
      <c r="E60" s="70"/>
      <c r="F60" s="37"/>
    </row>
    <row r="61" spans="1:6" ht="147" customHeight="1">
      <c r="A61" s="287"/>
      <c r="B61" s="55" t="s">
        <v>68</v>
      </c>
      <c r="C61" s="104">
        <v>1</v>
      </c>
      <c r="D61" s="37"/>
      <c r="E61" s="370" t="s">
        <v>509</v>
      </c>
      <c r="F61" s="370" t="s">
        <v>115</v>
      </c>
    </row>
    <row r="62" spans="1:6" ht="33" customHeight="1">
      <c r="A62" s="287"/>
      <c r="B62" s="54" t="s">
        <v>160</v>
      </c>
      <c r="C62" s="104"/>
      <c r="D62" s="37"/>
      <c r="E62" s="371"/>
      <c r="F62" s="371"/>
    </row>
    <row r="63" spans="1:6" ht="23.25" customHeight="1">
      <c r="A63" s="288"/>
      <c r="B63" s="54" t="s">
        <v>34</v>
      </c>
      <c r="C63" s="104"/>
      <c r="D63" s="37"/>
      <c r="E63" s="372"/>
      <c r="F63" s="372"/>
    </row>
    <row r="64" spans="1:6" ht="115.5" customHeight="1">
      <c r="A64" s="37" t="s">
        <v>93</v>
      </c>
      <c r="B64" s="71" t="s">
        <v>23</v>
      </c>
      <c r="C64" s="72">
        <v>2</v>
      </c>
      <c r="D64" s="37"/>
      <c r="E64" s="66" t="s">
        <v>510</v>
      </c>
      <c r="F64" s="69" t="s">
        <v>35</v>
      </c>
    </row>
    <row r="65" spans="1:6" ht="93.75" customHeight="1">
      <c r="A65" s="208" t="s">
        <v>381</v>
      </c>
      <c r="B65" s="71" t="s">
        <v>137</v>
      </c>
      <c r="C65" s="72">
        <v>2</v>
      </c>
      <c r="D65" s="37"/>
      <c r="E65" s="66" t="s">
        <v>494</v>
      </c>
      <c r="F65" s="212" t="s">
        <v>36</v>
      </c>
    </row>
    <row r="66" spans="1:6" ht="42" customHeight="1">
      <c r="A66" s="286" t="s">
        <v>461</v>
      </c>
      <c r="B66" s="204" t="s">
        <v>401</v>
      </c>
      <c r="C66" s="37">
        <v>1</v>
      </c>
      <c r="D66" s="37"/>
      <c r="E66" s="301" t="s">
        <v>442</v>
      </c>
      <c r="F66" s="313" t="s">
        <v>139</v>
      </c>
    </row>
    <row r="67" spans="1:6" ht="30" customHeight="1">
      <c r="A67" s="287"/>
      <c r="B67" s="44" t="s">
        <v>402</v>
      </c>
      <c r="C67" s="90"/>
      <c r="D67" s="37"/>
      <c r="E67" s="302"/>
      <c r="F67" s="314"/>
    </row>
    <row r="68" spans="1:6" ht="28.5" customHeight="1">
      <c r="A68" s="288"/>
      <c r="B68" s="44" t="s">
        <v>403</v>
      </c>
      <c r="C68" s="37"/>
      <c r="D68" s="37"/>
      <c r="E68" s="303"/>
      <c r="F68" s="315"/>
    </row>
    <row r="69" spans="1:6" ht="18" customHeight="1">
      <c r="A69" s="58">
        <v>6</v>
      </c>
      <c r="B69" s="63" t="s">
        <v>136</v>
      </c>
      <c r="C69" s="60">
        <f>C70+C77</f>
        <v>4.5</v>
      </c>
      <c r="D69" s="64"/>
      <c r="E69" s="73"/>
      <c r="F69" s="62"/>
    </row>
    <row r="70" spans="1:6" ht="28.5">
      <c r="A70" s="36" t="s">
        <v>75</v>
      </c>
      <c r="B70" s="23" t="s">
        <v>37</v>
      </c>
      <c r="C70" s="50">
        <f>C71+C73+C74</f>
        <v>3.5</v>
      </c>
      <c r="D70" s="112"/>
      <c r="E70" s="112"/>
      <c r="F70" s="25"/>
    </row>
    <row r="71" spans="1:6" ht="33" customHeight="1">
      <c r="A71" s="289" t="s">
        <v>76</v>
      </c>
      <c r="B71" s="400" t="s">
        <v>94</v>
      </c>
      <c r="C71" s="376">
        <v>1.5</v>
      </c>
      <c r="D71" s="289"/>
      <c r="E71" s="301" t="s">
        <v>213</v>
      </c>
      <c r="F71" s="301" t="s">
        <v>121</v>
      </c>
    </row>
    <row r="72" spans="1:6" ht="203.25" customHeight="1">
      <c r="A72" s="291"/>
      <c r="B72" s="401"/>
      <c r="C72" s="377"/>
      <c r="D72" s="291"/>
      <c r="E72" s="303"/>
      <c r="F72" s="303"/>
    </row>
    <row r="73" spans="1:6" ht="48.75" customHeight="1">
      <c r="A73" s="122" t="s">
        <v>77</v>
      </c>
      <c r="B73" s="19" t="s">
        <v>167</v>
      </c>
      <c r="C73" s="104">
        <v>1</v>
      </c>
      <c r="D73" s="122"/>
      <c r="E73" s="125" t="s">
        <v>168</v>
      </c>
      <c r="F73" s="19" t="s">
        <v>511</v>
      </c>
    </row>
    <row r="74" spans="1:6" ht="30" customHeight="1">
      <c r="A74" s="112" t="s">
        <v>200</v>
      </c>
      <c r="B74" s="69" t="s">
        <v>95</v>
      </c>
      <c r="C74" s="104">
        <f>C75+C76</f>
        <v>1</v>
      </c>
      <c r="D74" s="112"/>
      <c r="E74" s="112"/>
      <c r="F74" s="25"/>
    </row>
    <row r="75" spans="1:6" ht="63" customHeight="1">
      <c r="A75" s="268" t="s">
        <v>2</v>
      </c>
      <c r="B75" s="69" t="s">
        <v>38</v>
      </c>
      <c r="C75" s="104">
        <v>0.5</v>
      </c>
      <c r="D75" s="268"/>
      <c r="E75" s="19" t="s">
        <v>99</v>
      </c>
      <c r="F75" s="25"/>
    </row>
    <row r="76" spans="1:6" ht="60">
      <c r="A76" s="268" t="s">
        <v>3</v>
      </c>
      <c r="B76" s="30" t="s">
        <v>169</v>
      </c>
      <c r="C76" s="104">
        <v>0.5</v>
      </c>
      <c r="D76" s="268"/>
      <c r="E76" s="66" t="s">
        <v>170</v>
      </c>
      <c r="F76" s="267" t="s">
        <v>74</v>
      </c>
    </row>
    <row r="77" spans="1:6" ht="21.75" customHeight="1">
      <c r="A77" s="37" t="s">
        <v>48</v>
      </c>
      <c r="B77" s="71" t="s">
        <v>39</v>
      </c>
      <c r="C77" s="72">
        <v>1</v>
      </c>
      <c r="D77" s="268"/>
      <c r="E77" s="267"/>
      <c r="F77" s="25"/>
    </row>
    <row r="78" spans="1:6" ht="90">
      <c r="A78" s="74" t="s">
        <v>117</v>
      </c>
      <c r="B78" s="128" t="s">
        <v>40</v>
      </c>
      <c r="C78" s="104">
        <v>0.5</v>
      </c>
      <c r="D78" s="75"/>
      <c r="E78" s="19" t="s">
        <v>223</v>
      </c>
      <c r="F78" s="269" t="s">
        <v>125</v>
      </c>
    </row>
    <row r="79" spans="1:6" ht="78" customHeight="1">
      <c r="A79" s="270" t="s">
        <v>59</v>
      </c>
      <c r="B79" s="55" t="s">
        <v>113</v>
      </c>
      <c r="C79" s="104">
        <v>0.5</v>
      </c>
      <c r="D79" s="75"/>
      <c r="E79" s="19" t="s">
        <v>100</v>
      </c>
      <c r="F79" s="269" t="s">
        <v>101</v>
      </c>
    </row>
    <row r="80" spans="1:6" ht="33" customHeight="1">
      <c r="A80" s="58">
        <v>7</v>
      </c>
      <c r="B80" s="63" t="s">
        <v>171</v>
      </c>
      <c r="C80" s="76">
        <f>C81+C106+C131</f>
        <v>22</v>
      </c>
      <c r="D80" s="77"/>
      <c r="E80" s="77"/>
      <c r="F80" s="78"/>
    </row>
    <row r="81" spans="1:6" ht="24" customHeight="1">
      <c r="A81" s="89" t="s">
        <v>27</v>
      </c>
      <c r="B81" s="234" t="s">
        <v>8</v>
      </c>
      <c r="C81" s="72">
        <f>C82+C86+C93+C96+C103</f>
        <v>12</v>
      </c>
      <c r="D81" s="81"/>
      <c r="E81" s="42"/>
      <c r="F81" s="82"/>
    </row>
    <row r="82" spans="1:6" ht="75" customHeight="1">
      <c r="A82" s="298" t="s">
        <v>49</v>
      </c>
      <c r="B82" s="128" t="s">
        <v>161</v>
      </c>
      <c r="C82" s="37">
        <v>3</v>
      </c>
      <c r="D82" s="25"/>
      <c r="E82" s="211" t="s">
        <v>162</v>
      </c>
      <c r="F82" s="82"/>
    </row>
    <row r="83" spans="1:6" ht="30">
      <c r="A83" s="299"/>
      <c r="B83" s="26" t="s">
        <v>208</v>
      </c>
      <c r="C83" s="216"/>
      <c r="D83" s="25"/>
      <c r="E83" s="359" t="s">
        <v>512</v>
      </c>
      <c r="F83" s="359" t="s">
        <v>173</v>
      </c>
    </row>
    <row r="84" spans="1:6" ht="30">
      <c r="A84" s="299"/>
      <c r="B84" s="26" t="s">
        <v>209</v>
      </c>
      <c r="C84" s="216"/>
      <c r="D84" s="25"/>
      <c r="E84" s="359"/>
      <c r="F84" s="359"/>
    </row>
    <row r="85" spans="1:6" ht="30">
      <c r="A85" s="300"/>
      <c r="B85" s="26" t="s">
        <v>172</v>
      </c>
      <c r="C85" s="216"/>
      <c r="D85" s="25"/>
      <c r="E85" s="359"/>
      <c r="F85" s="359"/>
    </row>
    <row r="86" spans="1:6" ht="27" customHeight="1">
      <c r="A86" s="31" t="s">
        <v>50</v>
      </c>
      <c r="B86" s="128" t="s">
        <v>9</v>
      </c>
      <c r="C86" s="104">
        <f>C87+C90</f>
        <v>2</v>
      </c>
      <c r="D86" s="81"/>
      <c r="E86" s="25"/>
      <c r="F86" s="82"/>
    </row>
    <row r="87" spans="1:6" ht="42.75" customHeight="1">
      <c r="A87" s="298" t="s">
        <v>2</v>
      </c>
      <c r="B87" s="128" t="s">
        <v>10</v>
      </c>
      <c r="C87" s="104">
        <v>1</v>
      </c>
      <c r="D87" s="81"/>
      <c r="E87" s="345" t="s">
        <v>126</v>
      </c>
      <c r="F87" s="396"/>
    </row>
    <row r="88" spans="1:6" ht="41.25" customHeight="1">
      <c r="A88" s="299"/>
      <c r="B88" s="33" t="s">
        <v>122</v>
      </c>
      <c r="C88" s="104"/>
      <c r="D88" s="81"/>
      <c r="E88" s="345"/>
      <c r="F88" s="397"/>
    </row>
    <row r="89" spans="1:6" ht="54" customHeight="1">
      <c r="A89" s="300"/>
      <c r="B89" s="33" t="s">
        <v>41</v>
      </c>
      <c r="C89" s="104"/>
      <c r="D89" s="81"/>
      <c r="E89" s="345"/>
      <c r="F89" s="398"/>
    </row>
    <row r="90" spans="1:6" ht="36.75" customHeight="1">
      <c r="A90" s="417" t="s">
        <v>3</v>
      </c>
      <c r="B90" s="128" t="s">
        <v>11</v>
      </c>
      <c r="C90" s="104">
        <v>1</v>
      </c>
      <c r="D90" s="81"/>
      <c r="E90" s="424" t="s">
        <v>175</v>
      </c>
      <c r="F90" s="433"/>
    </row>
    <row r="91" spans="1:6" ht="60.75" customHeight="1">
      <c r="A91" s="417"/>
      <c r="B91" s="33" t="s">
        <v>174</v>
      </c>
      <c r="C91" s="104"/>
      <c r="D91" s="81"/>
      <c r="E91" s="424"/>
      <c r="F91" s="433"/>
    </row>
    <row r="92" spans="1:6" ht="65.25" customHeight="1">
      <c r="A92" s="417"/>
      <c r="B92" s="33" t="s">
        <v>42</v>
      </c>
      <c r="C92" s="104"/>
      <c r="D92" s="81"/>
      <c r="E92" s="215"/>
      <c r="F92" s="252"/>
    </row>
    <row r="93" spans="1:6" ht="60" customHeight="1">
      <c r="A93" s="298" t="s">
        <v>96</v>
      </c>
      <c r="B93" s="128" t="s">
        <v>12</v>
      </c>
      <c r="C93" s="104">
        <v>1</v>
      </c>
      <c r="D93" s="81"/>
      <c r="E93" s="366" t="s">
        <v>176</v>
      </c>
      <c r="F93" s="396"/>
    </row>
    <row r="94" spans="1:6" ht="30">
      <c r="A94" s="299"/>
      <c r="B94" s="33" t="s">
        <v>343</v>
      </c>
      <c r="C94" s="104"/>
      <c r="D94" s="81"/>
      <c r="E94" s="367"/>
      <c r="F94" s="397"/>
    </row>
    <row r="95" spans="1:6" ht="30">
      <c r="A95" s="300"/>
      <c r="B95" s="33" t="s">
        <v>344</v>
      </c>
      <c r="C95" s="104"/>
      <c r="D95" s="81"/>
      <c r="E95" s="368"/>
      <c r="F95" s="398"/>
    </row>
    <row r="96" spans="1:6" ht="15">
      <c r="A96" s="31" t="s">
        <v>145</v>
      </c>
      <c r="B96" s="128" t="s">
        <v>140</v>
      </c>
      <c r="C96" s="216">
        <f>C97+C100</f>
        <v>5</v>
      </c>
      <c r="D96" s="75"/>
      <c r="E96" s="83"/>
      <c r="F96" s="42" t="s">
        <v>141</v>
      </c>
    </row>
    <row r="97" spans="1:6" ht="15">
      <c r="A97" s="298" t="s">
        <v>2</v>
      </c>
      <c r="B97" s="128" t="s">
        <v>142</v>
      </c>
      <c r="C97" s="216">
        <v>2</v>
      </c>
      <c r="D97" s="75"/>
      <c r="E97" s="337"/>
      <c r="F97" s="337"/>
    </row>
    <row r="98" spans="1:6" ht="60">
      <c r="A98" s="299"/>
      <c r="B98" s="33" t="s">
        <v>210</v>
      </c>
      <c r="C98" s="216"/>
      <c r="D98" s="75"/>
      <c r="E98" s="338"/>
      <c r="F98" s="338"/>
    </row>
    <row r="99" spans="1:6" ht="15">
      <c r="A99" s="300"/>
      <c r="B99" s="33" t="s">
        <v>143</v>
      </c>
      <c r="C99" s="216"/>
      <c r="D99" s="75"/>
      <c r="E99" s="339"/>
      <c r="F99" s="339"/>
    </row>
    <row r="100" spans="1:6" ht="15">
      <c r="A100" s="298" t="s">
        <v>3</v>
      </c>
      <c r="B100" s="26" t="s">
        <v>144</v>
      </c>
      <c r="C100" s="216">
        <v>3</v>
      </c>
      <c r="D100" s="75"/>
      <c r="E100" s="301" t="s">
        <v>177</v>
      </c>
      <c r="F100" s="337"/>
    </row>
    <row r="101" spans="1:6" ht="75">
      <c r="A101" s="299"/>
      <c r="B101" s="33" t="s">
        <v>417</v>
      </c>
      <c r="C101" s="216"/>
      <c r="D101" s="75"/>
      <c r="E101" s="302"/>
      <c r="F101" s="338"/>
    </row>
    <row r="102" spans="1:6" ht="15">
      <c r="A102" s="300"/>
      <c r="B102" s="33" t="s">
        <v>143</v>
      </c>
      <c r="C102" s="216"/>
      <c r="D102" s="75"/>
      <c r="E102" s="303"/>
      <c r="F102" s="339"/>
    </row>
    <row r="103" spans="1:6" ht="30">
      <c r="A103" s="298" t="s">
        <v>201</v>
      </c>
      <c r="B103" s="26" t="s">
        <v>178</v>
      </c>
      <c r="C103" s="216">
        <v>1</v>
      </c>
      <c r="D103" s="75"/>
      <c r="E103" s="337"/>
      <c r="F103" s="337"/>
    </row>
    <row r="104" spans="1:6" ht="30">
      <c r="A104" s="299"/>
      <c r="B104" s="33" t="s">
        <v>179</v>
      </c>
      <c r="C104" s="216"/>
      <c r="D104" s="75"/>
      <c r="E104" s="338"/>
      <c r="F104" s="338"/>
    </row>
    <row r="105" spans="1:6" ht="15">
      <c r="A105" s="300"/>
      <c r="B105" s="33" t="s">
        <v>180</v>
      </c>
      <c r="C105" s="216"/>
      <c r="D105" s="75"/>
      <c r="E105" s="339"/>
      <c r="F105" s="339"/>
    </row>
    <row r="106" spans="1:6" ht="28.5">
      <c r="A106" s="89" t="s">
        <v>28</v>
      </c>
      <c r="B106" s="234" t="s">
        <v>181</v>
      </c>
      <c r="C106" s="72">
        <f>C107+C110+C131</f>
        <v>8.5</v>
      </c>
      <c r="D106" s="81"/>
      <c r="E106" s="210" t="s">
        <v>345</v>
      </c>
      <c r="F106" s="88"/>
    </row>
    <row r="107" spans="1:6" ht="16.5" customHeight="1">
      <c r="A107" s="298" t="s">
        <v>60</v>
      </c>
      <c r="B107" s="128" t="s">
        <v>227</v>
      </c>
      <c r="C107" s="104">
        <v>1</v>
      </c>
      <c r="D107" s="81"/>
      <c r="E107" s="421"/>
      <c r="F107" s="346" t="s">
        <v>346</v>
      </c>
    </row>
    <row r="108" spans="1:6" ht="39" customHeight="1">
      <c r="A108" s="299"/>
      <c r="B108" s="33" t="s">
        <v>212</v>
      </c>
      <c r="C108" s="104"/>
      <c r="D108" s="81"/>
      <c r="E108" s="422"/>
      <c r="F108" s="347"/>
    </row>
    <row r="109" spans="1:6" ht="54.75" customHeight="1">
      <c r="A109" s="300"/>
      <c r="B109" s="33" t="s">
        <v>43</v>
      </c>
      <c r="C109" s="104"/>
      <c r="D109" s="81"/>
      <c r="E109" s="423"/>
      <c r="F109" s="348"/>
    </row>
    <row r="110" spans="1:6" ht="15">
      <c r="A110" s="31" t="s">
        <v>61</v>
      </c>
      <c r="B110" s="128" t="s">
        <v>20</v>
      </c>
      <c r="C110" s="104">
        <f>C111+C114+C117+C120+C125+C128</f>
        <v>6</v>
      </c>
      <c r="D110" s="81"/>
      <c r="E110" s="25"/>
      <c r="F110" s="82"/>
    </row>
    <row r="111" spans="1:6" ht="50.25" customHeight="1">
      <c r="A111" s="298" t="s">
        <v>2</v>
      </c>
      <c r="B111" s="128" t="s">
        <v>386</v>
      </c>
      <c r="C111" s="104">
        <v>0.5</v>
      </c>
      <c r="D111" s="81"/>
      <c r="E111" s="304" t="s">
        <v>383</v>
      </c>
      <c r="F111" s="340" t="s">
        <v>228</v>
      </c>
    </row>
    <row r="112" spans="1:6" ht="15">
      <c r="A112" s="299"/>
      <c r="B112" s="33" t="s">
        <v>44</v>
      </c>
      <c r="C112" s="104"/>
      <c r="D112" s="81"/>
      <c r="E112" s="305"/>
      <c r="F112" s="341"/>
    </row>
    <row r="113" spans="1:6" ht="30">
      <c r="A113" s="300"/>
      <c r="B113" s="33" t="s">
        <v>45</v>
      </c>
      <c r="C113" s="104"/>
      <c r="D113" s="81"/>
      <c r="E113" s="306"/>
      <c r="F113" s="342"/>
    </row>
    <row r="114" spans="1:6" ht="47.25" customHeight="1">
      <c r="A114" s="298" t="s">
        <v>3</v>
      </c>
      <c r="B114" s="128" t="s">
        <v>385</v>
      </c>
      <c r="C114" s="104">
        <v>0.5</v>
      </c>
      <c r="D114" s="81"/>
      <c r="E114" s="304" t="s">
        <v>383</v>
      </c>
      <c r="F114" s="340" t="s">
        <v>228</v>
      </c>
    </row>
    <row r="115" spans="1:6" ht="15">
      <c r="A115" s="299"/>
      <c r="B115" s="33" t="s">
        <v>183</v>
      </c>
      <c r="C115" s="104"/>
      <c r="D115" s="81"/>
      <c r="E115" s="305"/>
      <c r="F115" s="341"/>
    </row>
    <row r="116" spans="1:6" ht="15">
      <c r="A116" s="300"/>
      <c r="B116" s="33" t="s">
        <v>184</v>
      </c>
      <c r="C116" s="104"/>
      <c r="D116" s="81"/>
      <c r="E116" s="306"/>
      <c r="F116" s="342"/>
    </row>
    <row r="117" spans="1:6" ht="36.75" customHeight="1">
      <c r="A117" s="298" t="s">
        <v>4</v>
      </c>
      <c r="B117" s="128" t="s">
        <v>14</v>
      </c>
      <c r="C117" s="104">
        <v>2</v>
      </c>
      <c r="D117" s="81"/>
      <c r="E117" s="304" t="s">
        <v>473</v>
      </c>
      <c r="F117" s="316" t="s">
        <v>218</v>
      </c>
    </row>
    <row r="118" spans="1:6" ht="27" customHeight="1">
      <c r="A118" s="299"/>
      <c r="B118" s="33" t="s">
        <v>474</v>
      </c>
      <c r="C118" s="104"/>
      <c r="D118" s="81"/>
      <c r="E118" s="305"/>
      <c r="F118" s="317"/>
    </row>
    <row r="119" spans="1:6" ht="21.75" customHeight="1">
      <c r="A119" s="300"/>
      <c r="B119" s="33" t="s">
        <v>351</v>
      </c>
      <c r="C119" s="104"/>
      <c r="D119" s="81"/>
      <c r="E119" s="305"/>
      <c r="F119" s="317"/>
    </row>
    <row r="120" spans="1:6" ht="75">
      <c r="A120" s="298" t="s">
        <v>5</v>
      </c>
      <c r="B120" s="91" t="s">
        <v>185</v>
      </c>
      <c r="C120" s="104">
        <v>1.5</v>
      </c>
      <c r="D120" s="81"/>
      <c r="E120" s="304" t="s">
        <v>384</v>
      </c>
      <c r="F120" s="316" t="s">
        <v>218</v>
      </c>
    </row>
    <row r="121" spans="1:6" ht="15">
      <c r="A121" s="299"/>
      <c r="B121" s="33" t="s">
        <v>488</v>
      </c>
      <c r="C121" s="104"/>
      <c r="D121" s="81"/>
      <c r="E121" s="305"/>
      <c r="F121" s="317"/>
    </row>
    <row r="122" spans="1:6" ht="15">
      <c r="A122" s="299"/>
      <c r="B122" s="33" t="s">
        <v>489</v>
      </c>
      <c r="C122" s="104"/>
      <c r="D122" s="81"/>
      <c r="E122" s="305"/>
      <c r="F122" s="317"/>
    </row>
    <row r="123" spans="1:6" ht="15">
      <c r="A123" s="299"/>
      <c r="B123" s="33" t="s">
        <v>219</v>
      </c>
      <c r="C123" s="104"/>
      <c r="D123" s="81"/>
      <c r="E123" s="305"/>
      <c r="F123" s="317"/>
    </row>
    <row r="124" spans="1:6" ht="15">
      <c r="A124" s="300"/>
      <c r="B124" s="33" t="s">
        <v>184</v>
      </c>
      <c r="C124" s="104"/>
      <c r="D124" s="81"/>
      <c r="E124" s="306"/>
      <c r="F124" s="321"/>
    </row>
    <row r="125" spans="1:6" ht="102.75" customHeight="1">
      <c r="A125" s="298" t="s">
        <v>6</v>
      </c>
      <c r="B125" s="128" t="s">
        <v>190</v>
      </c>
      <c r="C125" s="104">
        <v>0.5</v>
      </c>
      <c r="D125" s="19"/>
      <c r="E125" s="304" t="s">
        <v>383</v>
      </c>
      <c r="F125" s="316" t="s">
        <v>218</v>
      </c>
    </row>
    <row r="126" spans="1:6" ht="30">
      <c r="A126" s="299"/>
      <c r="B126" s="33" t="s">
        <v>262</v>
      </c>
      <c r="C126" s="104"/>
      <c r="D126" s="19"/>
      <c r="E126" s="305"/>
      <c r="F126" s="317"/>
    </row>
    <row r="127" spans="1:6" ht="21.75" customHeight="1">
      <c r="A127" s="300"/>
      <c r="B127" s="33" t="s">
        <v>191</v>
      </c>
      <c r="C127" s="104"/>
      <c r="D127" s="19"/>
      <c r="E127" s="306"/>
      <c r="F127" s="317"/>
    </row>
    <row r="128" spans="1:6" ht="25.5" customHeight="1">
      <c r="A128" s="298" t="s">
        <v>25</v>
      </c>
      <c r="B128" s="205" t="s">
        <v>471</v>
      </c>
      <c r="C128" s="104">
        <v>1</v>
      </c>
      <c r="D128" s="19"/>
      <c r="E128" s="304" t="s">
        <v>472</v>
      </c>
      <c r="F128" s="316" t="s">
        <v>218</v>
      </c>
    </row>
    <row r="129" spans="1:6" ht="21" customHeight="1">
      <c r="A129" s="299"/>
      <c r="B129" s="33" t="s">
        <v>459</v>
      </c>
      <c r="C129" s="104"/>
      <c r="D129" s="19"/>
      <c r="E129" s="305"/>
      <c r="F129" s="317"/>
    </row>
    <row r="130" spans="1:6" ht="28.5" customHeight="1">
      <c r="A130" s="300"/>
      <c r="B130" s="33" t="s">
        <v>138</v>
      </c>
      <c r="C130" s="104"/>
      <c r="D130" s="19"/>
      <c r="E130" s="306"/>
      <c r="F130" s="317"/>
    </row>
    <row r="131" spans="1:6" ht="30">
      <c r="A131" s="418" t="s">
        <v>29</v>
      </c>
      <c r="B131" s="234" t="s">
        <v>18</v>
      </c>
      <c r="C131" s="72">
        <v>1.5</v>
      </c>
      <c r="D131" s="81"/>
      <c r="E131" s="126" t="s">
        <v>116</v>
      </c>
      <c r="F131" s="304" t="s">
        <v>406</v>
      </c>
    </row>
    <row r="132" spans="1:6" ht="45">
      <c r="A132" s="419"/>
      <c r="B132" s="33" t="s">
        <v>258</v>
      </c>
      <c r="C132" s="104"/>
      <c r="D132" s="81"/>
      <c r="E132" s="304" t="s">
        <v>260</v>
      </c>
      <c r="F132" s="305"/>
    </row>
    <row r="133" spans="1:6" ht="15">
      <c r="A133" s="420"/>
      <c r="B133" s="33" t="s">
        <v>259</v>
      </c>
      <c r="C133" s="104"/>
      <c r="D133" s="81"/>
      <c r="E133" s="306"/>
      <c r="F133" s="306"/>
    </row>
    <row r="134" spans="1:6" ht="15.75">
      <c r="A134" s="410" t="s">
        <v>19</v>
      </c>
      <c r="B134" s="410"/>
      <c r="C134" s="93">
        <f>C6+C19+C35+C50+C55+C69+C80</f>
        <v>63</v>
      </c>
      <c r="D134" s="94"/>
      <c r="E134" s="95"/>
      <c r="F134" s="96"/>
    </row>
    <row r="135" spans="1:6" ht="18.75">
      <c r="A135" s="402" t="s">
        <v>434</v>
      </c>
      <c r="B135" s="403"/>
      <c r="C135" s="404" t="s">
        <v>435</v>
      </c>
      <c r="D135" s="405"/>
      <c r="E135" s="405"/>
      <c r="F135" s="406"/>
    </row>
    <row r="136" spans="1:6" ht="29.25" customHeight="1">
      <c r="A136" s="407" t="s">
        <v>436</v>
      </c>
      <c r="B136" s="407"/>
      <c r="C136" s="37">
        <v>2</v>
      </c>
      <c r="D136" s="112"/>
      <c r="E136" s="301" t="s">
        <v>532</v>
      </c>
      <c r="F136" s="345" t="s">
        <v>437</v>
      </c>
    </row>
    <row r="137" spans="1:6" ht="32.25" customHeight="1">
      <c r="A137" s="408" t="s">
        <v>440</v>
      </c>
      <c r="B137" s="409"/>
      <c r="C137" s="185"/>
      <c r="D137" s="186"/>
      <c r="E137" s="303"/>
      <c r="F137" s="345"/>
    </row>
  </sheetData>
  <sheetProtection/>
  <mergeCells count="100">
    <mergeCell ref="F97:F99"/>
    <mergeCell ref="F93:F95"/>
    <mergeCell ref="F87:F89"/>
    <mergeCell ref="F90:F91"/>
    <mergeCell ref="F103:F105"/>
    <mergeCell ref="F100:F102"/>
    <mergeCell ref="A1:F1"/>
    <mergeCell ref="A2:F2"/>
    <mergeCell ref="A3:F3"/>
    <mergeCell ref="C12:C14"/>
    <mergeCell ref="D12:D14"/>
    <mergeCell ref="A39:A41"/>
    <mergeCell ref="E8:E10"/>
    <mergeCell ref="F8:F9"/>
    <mergeCell ref="E12:E13"/>
    <mergeCell ref="F12:F14"/>
    <mergeCell ref="E36:E38"/>
    <mergeCell ref="A36:A38"/>
    <mergeCell ref="F36:F38"/>
    <mergeCell ref="A12:A14"/>
    <mergeCell ref="B12:B14"/>
    <mergeCell ref="A16:A18"/>
    <mergeCell ref="E16:E18"/>
    <mergeCell ref="F16:F18"/>
    <mergeCell ref="A22:A24"/>
    <mergeCell ref="E51:E53"/>
    <mergeCell ref="F51:F53"/>
    <mergeCell ref="E57:E59"/>
    <mergeCell ref="F57:F59"/>
    <mergeCell ref="E39:E41"/>
    <mergeCell ref="F39:F41"/>
    <mergeCell ref="F44:F46"/>
    <mergeCell ref="E44:E46"/>
    <mergeCell ref="E83:E85"/>
    <mergeCell ref="F83:F85"/>
    <mergeCell ref="E87:E89"/>
    <mergeCell ref="E90:E91"/>
    <mergeCell ref="A71:A72"/>
    <mergeCell ref="B71:B72"/>
    <mergeCell ref="C71:C72"/>
    <mergeCell ref="D71:D72"/>
    <mergeCell ref="E71:E72"/>
    <mergeCell ref="F71:F72"/>
    <mergeCell ref="E93:E95"/>
    <mergeCell ref="A107:A109"/>
    <mergeCell ref="E107:E109"/>
    <mergeCell ref="F107:F109"/>
    <mergeCell ref="E111:E113"/>
    <mergeCell ref="F111:F113"/>
    <mergeCell ref="A97:A99"/>
    <mergeCell ref="A100:A102"/>
    <mergeCell ref="A103:A105"/>
    <mergeCell ref="E103:E105"/>
    <mergeCell ref="E114:E116"/>
    <mergeCell ref="F114:F116"/>
    <mergeCell ref="E117:E119"/>
    <mergeCell ref="F117:F119"/>
    <mergeCell ref="E120:E124"/>
    <mergeCell ref="F120:F124"/>
    <mergeCell ref="E132:E133"/>
    <mergeCell ref="A134:B134"/>
    <mergeCell ref="E128:E130"/>
    <mergeCell ref="F128:F130"/>
    <mergeCell ref="E125:E127"/>
    <mergeCell ref="F125:F127"/>
    <mergeCell ref="A131:A133"/>
    <mergeCell ref="F131:F133"/>
    <mergeCell ref="A135:B135"/>
    <mergeCell ref="C135:F135"/>
    <mergeCell ref="A136:B136"/>
    <mergeCell ref="E136:E137"/>
    <mergeCell ref="F136:F137"/>
    <mergeCell ref="A137:B137"/>
    <mergeCell ref="A44:A46"/>
    <mergeCell ref="A47:A49"/>
    <mergeCell ref="A51:A53"/>
    <mergeCell ref="A57:A59"/>
    <mergeCell ref="A87:A89"/>
    <mergeCell ref="A90:A92"/>
    <mergeCell ref="A60:A63"/>
    <mergeCell ref="F61:F63"/>
    <mergeCell ref="E66:E68"/>
    <mergeCell ref="A82:A85"/>
    <mergeCell ref="A120:A124"/>
    <mergeCell ref="A125:A127"/>
    <mergeCell ref="A128:A130"/>
    <mergeCell ref="A93:A95"/>
    <mergeCell ref="A111:A113"/>
    <mergeCell ref="A114:A116"/>
    <mergeCell ref="A117:A119"/>
    <mergeCell ref="F66:F68"/>
    <mergeCell ref="A66:A68"/>
    <mergeCell ref="E97:E99"/>
    <mergeCell ref="E100:E102"/>
    <mergeCell ref="F30:F31"/>
    <mergeCell ref="E30:E34"/>
    <mergeCell ref="A30:A34"/>
    <mergeCell ref="F47:F49"/>
    <mergeCell ref="E47:E49"/>
    <mergeCell ref="E61:E63"/>
  </mergeCells>
  <printOptions/>
  <pageMargins left="0.24" right="0.16" top="0.28" bottom="0.27" header="0.21"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F211"/>
  <sheetViews>
    <sheetView workbookViewId="0" topLeftCell="A1">
      <selection activeCell="A3" sqref="A3:F3"/>
    </sheetView>
  </sheetViews>
  <sheetFormatPr defaultColWidth="9.28125" defaultRowHeight="12.75"/>
  <cols>
    <col min="1" max="1" width="5.7109375" style="13" customWidth="1"/>
    <col min="2" max="2" width="44.421875" style="1" customWidth="1"/>
    <col min="3" max="3" width="6.28125" style="15" customWidth="1"/>
    <col min="4" max="4" width="5.7109375" style="7" customWidth="1"/>
    <col min="5" max="5" width="54.57421875" style="1" customWidth="1"/>
    <col min="6" max="6" width="29.57421875" style="113" customWidth="1"/>
    <col min="7" max="16384" width="9.28125" style="7" customWidth="1"/>
  </cols>
  <sheetData>
    <row r="1" spans="1:6" ht="15.75">
      <c r="A1" s="381" t="s">
        <v>217</v>
      </c>
      <c r="B1" s="381"/>
      <c r="C1" s="381"/>
      <c r="D1" s="381"/>
      <c r="E1" s="381"/>
      <c r="F1" s="381"/>
    </row>
    <row r="2" spans="1:6" ht="17.25" customHeight="1">
      <c r="A2" s="480" t="s">
        <v>114</v>
      </c>
      <c r="B2" s="480"/>
      <c r="C2" s="480"/>
      <c r="D2" s="480"/>
      <c r="E2" s="480"/>
      <c r="F2" s="480"/>
    </row>
    <row r="3" spans="1:6" ht="33.75" customHeight="1">
      <c r="A3" s="431" t="s">
        <v>534</v>
      </c>
      <c r="B3" s="431"/>
      <c r="C3" s="431"/>
      <c r="D3" s="431"/>
      <c r="E3" s="431"/>
      <c r="F3" s="431"/>
    </row>
    <row r="4" spans="1:6" ht="12.75">
      <c r="A4" s="139"/>
      <c r="B4" s="141"/>
      <c r="C4" s="142"/>
      <c r="D4" s="14"/>
      <c r="E4" s="141"/>
      <c r="F4" s="143"/>
    </row>
    <row r="5" spans="1:6" ht="12.75">
      <c r="A5" s="139"/>
      <c r="B5" s="141"/>
      <c r="C5" s="142"/>
      <c r="D5" s="14"/>
      <c r="E5" s="141"/>
      <c r="F5" s="143"/>
    </row>
    <row r="6" spans="1:6" ht="71.25">
      <c r="A6" s="34" t="s">
        <v>0</v>
      </c>
      <c r="B6" s="34" t="s">
        <v>1</v>
      </c>
      <c r="C6" s="35" t="s">
        <v>30</v>
      </c>
      <c r="D6" s="34" t="s">
        <v>78</v>
      </c>
      <c r="E6" s="34" t="s">
        <v>79</v>
      </c>
      <c r="F6" s="34" t="s">
        <v>80</v>
      </c>
    </row>
    <row r="7" spans="1:6" ht="28.5">
      <c r="A7" s="116">
        <v>1</v>
      </c>
      <c r="B7" s="117" t="s">
        <v>128</v>
      </c>
      <c r="C7" s="118">
        <f>C8+C12+C13+C17+C20+C21</f>
        <v>14</v>
      </c>
      <c r="D7" s="116"/>
      <c r="E7" s="119"/>
      <c r="F7" s="120"/>
    </row>
    <row r="8" spans="1:6" ht="15">
      <c r="A8" s="37" t="s">
        <v>291</v>
      </c>
      <c r="B8" s="56" t="s">
        <v>129</v>
      </c>
      <c r="C8" s="37">
        <f>SUM(C9:C11)</f>
        <v>2</v>
      </c>
      <c r="D8" s="37"/>
      <c r="E8" s="124"/>
      <c r="F8" s="25"/>
    </row>
    <row r="9" spans="1:6" ht="60">
      <c r="A9" s="112" t="s">
        <v>130</v>
      </c>
      <c r="B9" s="125" t="s">
        <v>287</v>
      </c>
      <c r="C9" s="112">
        <v>0.5</v>
      </c>
      <c r="D9" s="37"/>
      <c r="E9" s="304" t="s">
        <v>132</v>
      </c>
      <c r="F9" s="304" t="s">
        <v>355</v>
      </c>
    </row>
    <row r="10" spans="1:6" ht="120">
      <c r="A10" s="112" t="s">
        <v>131</v>
      </c>
      <c r="B10" s="124" t="s">
        <v>479</v>
      </c>
      <c r="C10" s="112">
        <v>0.5</v>
      </c>
      <c r="D10" s="37"/>
      <c r="E10" s="305"/>
      <c r="F10" s="306"/>
    </row>
    <row r="11" spans="1:6" ht="60">
      <c r="A11" s="112" t="s">
        <v>289</v>
      </c>
      <c r="B11" s="124" t="s">
        <v>264</v>
      </c>
      <c r="C11" s="112">
        <v>1</v>
      </c>
      <c r="D11" s="37"/>
      <c r="E11" s="306"/>
      <c r="F11" s="124" t="s">
        <v>354</v>
      </c>
    </row>
    <row r="12" spans="1:6" ht="105">
      <c r="A12" s="37" t="s">
        <v>292</v>
      </c>
      <c r="B12" s="71" t="s">
        <v>21</v>
      </c>
      <c r="C12" s="37">
        <v>2</v>
      </c>
      <c r="D12" s="112"/>
      <c r="E12" s="19" t="s">
        <v>356</v>
      </c>
      <c r="F12" s="122" t="s">
        <v>127</v>
      </c>
    </row>
    <row r="13" spans="1:6" ht="82.5" customHeight="1">
      <c r="A13" s="286" t="s">
        <v>293</v>
      </c>
      <c r="B13" s="138" t="s">
        <v>323</v>
      </c>
      <c r="C13" s="144">
        <v>3</v>
      </c>
      <c r="D13" s="144"/>
      <c r="E13" s="461" t="s">
        <v>513</v>
      </c>
      <c r="F13" s="461" t="s">
        <v>324</v>
      </c>
    </row>
    <row r="14" spans="1:6" ht="30">
      <c r="A14" s="287"/>
      <c r="B14" s="152" t="s">
        <v>395</v>
      </c>
      <c r="C14" s="135"/>
      <c r="D14" s="151"/>
      <c r="E14" s="462"/>
      <c r="F14" s="462"/>
    </row>
    <row r="15" spans="1:6" ht="30">
      <c r="A15" s="287"/>
      <c r="B15" s="148" t="s">
        <v>490</v>
      </c>
      <c r="C15" s="135"/>
      <c r="D15" s="151"/>
      <c r="E15" s="462"/>
      <c r="F15" s="462"/>
    </row>
    <row r="16" spans="1:6" ht="19.5" customHeight="1">
      <c r="A16" s="288"/>
      <c r="B16" s="254" t="s">
        <v>491</v>
      </c>
      <c r="C16" s="135"/>
      <c r="D16" s="151"/>
      <c r="E16" s="463"/>
      <c r="F16" s="463"/>
    </row>
    <row r="17" spans="1:6" ht="12.75">
      <c r="A17" s="286" t="s">
        <v>294</v>
      </c>
      <c r="B17" s="318" t="s">
        <v>111</v>
      </c>
      <c r="C17" s="286">
        <v>2</v>
      </c>
      <c r="D17" s="289"/>
      <c r="E17" s="301" t="s">
        <v>112</v>
      </c>
      <c r="F17" s="304" t="s">
        <v>133</v>
      </c>
    </row>
    <row r="18" spans="1:6" ht="12.75">
      <c r="A18" s="287"/>
      <c r="B18" s="319"/>
      <c r="C18" s="287"/>
      <c r="D18" s="290"/>
      <c r="E18" s="303"/>
      <c r="F18" s="305"/>
    </row>
    <row r="19" spans="1:6" ht="45">
      <c r="A19" s="288"/>
      <c r="B19" s="320"/>
      <c r="C19" s="288"/>
      <c r="D19" s="291"/>
      <c r="E19" s="125" t="s">
        <v>198</v>
      </c>
      <c r="F19" s="306"/>
    </row>
    <row r="20" spans="1:6" ht="171" customHeight="1">
      <c r="A20" s="37" t="s">
        <v>387</v>
      </c>
      <c r="B20" s="56" t="s">
        <v>24</v>
      </c>
      <c r="C20" s="37">
        <v>3</v>
      </c>
      <c r="D20" s="112"/>
      <c r="E20" s="19" t="s">
        <v>357</v>
      </c>
      <c r="F20" s="156" t="s">
        <v>358</v>
      </c>
    </row>
    <row r="21" spans="1:6" ht="30" customHeight="1">
      <c r="A21" s="286" t="s">
        <v>475</v>
      </c>
      <c r="B21" s="56" t="s">
        <v>476</v>
      </c>
      <c r="C21" s="37">
        <v>2</v>
      </c>
      <c r="D21" s="112"/>
      <c r="E21" s="301" t="s">
        <v>498</v>
      </c>
      <c r="F21" s="304" t="s">
        <v>228</v>
      </c>
    </row>
    <row r="22" spans="1:6" ht="18" customHeight="1">
      <c r="A22" s="287"/>
      <c r="B22" s="187" t="s">
        <v>477</v>
      </c>
      <c r="C22" s="37"/>
      <c r="D22" s="112"/>
      <c r="E22" s="302"/>
      <c r="F22" s="305"/>
    </row>
    <row r="23" spans="1:6" ht="18" customHeight="1">
      <c r="A23" s="288"/>
      <c r="B23" s="187" t="s">
        <v>478</v>
      </c>
      <c r="C23" s="37"/>
      <c r="D23" s="112"/>
      <c r="E23" s="303"/>
      <c r="F23" s="306"/>
    </row>
    <row r="24" spans="1:6" ht="18" customHeight="1">
      <c r="A24" s="280">
        <v>2</v>
      </c>
      <c r="B24" s="281" t="s">
        <v>134</v>
      </c>
      <c r="C24" s="282">
        <f>C25+C31+C35</f>
        <v>5</v>
      </c>
      <c r="D24" s="280"/>
      <c r="E24" s="283"/>
      <c r="F24" s="284"/>
    </row>
    <row r="25" spans="1:6" ht="14.25">
      <c r="A25" s="37" t="s">
        <v>81</v>
      </c>
      <c r="B25" s="192" t="s">
        <v>70</v>
      </c>
      <c r="C25" s="37">
        <f>C26+C27+C30</f>
        <v>2</v>
      </c>
      <c r="D25" s="37"/>
      <c r="E25" s="37"/>
      <c r="F25" s="37"/>
    </row>
    <row r="26" spans="1:6" ht="110.25" customHeight="1">
      <c r="A26" s="258" t="s">
        <v>82</v>
      </c>
      <c r="B26" s="260" t="s">
        <v>83</v>
      </c>
      <c r="C26" s="258">
        <v>0.5</v>
      </c>
      <c r="D26" s="37"/>
      <c r="E26" s="43" t="s">
        <v>271</v>
      </c>
      <c r="F26" s="43" t="s">
        <v>97</v>
      </c>
    </row>
    <row r="27" spans="1:6" ht="105">
      <c r="A27" s="289" t="s">
        <v>85</v>
      </c>
      <c r="B27" s="43" t="s">
        <v>86</v>
      </c>
      <c r="C27" s="258">
        <v>1</v>
      </c>
      <c r="D27" s="43"/>
      <c r="E27" s="43" t="s">
        <v>225</v>
      </c>
      <c r="F27" s="43"/>
    </row>
    <row r="28" spans="1:6" ht="90">
      <c r="A28" s="290"/>
      <c r="B28" s="193" t="s">
        <v>497</v>
      </c>
      <c r="C28" s="258"/>
      <c r="D28" s="260"/>
      <c r="E28" s="43" t="s">
        <v>285</v>
      </c>
      <c r="F28" s="43" t="s">
        <v>284</v>
      </c>
    </row>
    <row r="29" spans="1:6" ht="105">
      <c r="A29" s="291"/>
      <c r="B29" s="44" t="s">
        <v>423</v>
      </c>
      <c r="C29" s="258"/>
      <c r="D29" s="43"/>
      <c r="E29" s="46" t="s">
        <v>286</v>
      </c>
      <c r="F29" s="43" t="s">
        <v>277</v>
      </c>
    </row>
    <row r="30" spans="1:6" ht="75">
      <c r="A30" s="258" t="s">
        <v>87</v>
      </c>
      <c r="B30" s="260" t="s">
        <v>278</v>
      </c>
      <c r="C30" s="258">
        <v>0.5</v>
      </c>
      <c r="D30" s="37"/>
      <c r="E30" s="46" t="s">
        <v>279</v>
      </c>
      <c r="F30" s="43" t="s">
        <v>282</v>
      </c>
    </row>
    <row r="31" spans="1:6" ht="60">
      <c r="A31" s="194" t="s">
        <v>88</v>
      </c>
      <c r="B31" s="195" t="s">
        <v>267</v>
      </c>
      <c r="C31" s="37">
        <f>C32+C34+C33</f>
        <v>2</v>
      </c>
      <c r="D31" s="195"/>
      <c r="E31" s="196" t="s">
        <v>266</v>
      </c>
      <c r="F31" s="43"/>
    </row>
    <row r="32" spans="1:6" ht="60">
      <c r="A32" s="258" t="s">
        <v>71</v>
      </c>
      <c r="B32" s="260" t="s">
        <v>89</v>
      </c>
      <c r="C32" s="258">
        <v>0.5</v>
      </c>
      <c r="D32" s="195"/>
      <c r="E32" s="46" t="s">
        <v>272</v>
      </c>
      <c r="F32" s="43" t="s">
        <v>84</v>
      </c>
    </row>
    <row r="33" spans="1:6" ht="60">
      <c r="A33" s="258" t="s">
        <v>72</v>
      </c>
      <c r="B33" s="260" t="s">
        <v>90</v>
      </c>
      <c r="C33" s="258">
        <v>0.5</v>
      </c>
      <c r="D33" s="195"/>
      <c r="E33" s="19" t="s">
        <v>265</v>
      </c>
      <c r="F33" s="43" t="s">
        <v>268</v>
      </c>
    </row>
    <row r="34" spans="1:6" ht="150">
      <c r="A34" s="258" t="s">
        <v>73</v>
      </c>
      <c r="B34" s="197" t="s">
        <v>280</v>
      </c>
      <c r="C34" s="37">
        <v>1</v>
      </c>
      <c r="D34" s="195"/>
      <c r="E34" s="46" t="s">
        <v>257</v>
      </c>
      <c r="F34" s="43" t="s">
        <v>281</v>
      </c>
    </row>
    <row r="35" spans="1:6" ht="28.5">
      <c r="A35" s="292" t="s">
        <v>275</v>
      </c>
      <c r="B35" s="195" t="s">
        <v>273</v>
      </c>
      <c r="C35" s="37">
        <v>1</v>
      </c>
      <c r="D35" s="195"/>
      <c r="E35" s="289"/>
      <c r="F35" s="43"/>
    </row>
    <row r="36" spans="1:6" ht="45">
      <c r="A36" s="293"/>
      <c r="B36" s="44" t="s">
        <v>276</v>
      </c>
      <c r="C36" s="258"/>
      <c r="D36" s="195"/>
      <c r="E36" s="290"/>
      <c r="F36" s="43"/>
    </row>
    <row r="37" spans="1:6" ht="45">
      <c r="A37" s="293"/>
      <c r="B37" s="44" t="s">
        <v>421</v>
      </c>
      <c r="C37" s="37"/>
      <c r="D37" s="195"/>
      <c r="E37" s="290"/>
      <c r="F37" s="43" t="s">
        <v>270</v>
      </c>
    </row>
    <row r="38" spans="1:6" ht="45" customHeight="1">
      <c r="A38" s="293"/>
      <c r="B38" s="44" t="s">
        <v>422</v>
      </c>
      <c r="C38" s="37"/>
      <c r="D38" s="195"/>
      <c r="E38" s="290"/>
      <c r="F38" s="43" t="s">
        <v>269</v>
      </c>
    </row>
    <row r="39" spans="1:6" ht="45">
      <c r="A39" s="294"/>
      <c r="B39" s="44" t="s">
        <v>274</v>
      </c>
      <c r="C39" s="37"/>
      <c r="D39" s="195"/>
      <c r="E39" s="291"/>
      <c r="F39" s="43"/>
    </row>
    <row r="40" spans="1:6" ht="15">
      <c r="A40" s="48" t="s">
        <v>51</v>
      </c>
      <c r="B40" s="39" t="s">
        <v>135</v>
      </c>
      <c r="C40" s="40">
        <f>C41+C44+C47+C50+C53+C56+C57+C58+C61+C64+C67+C69+C70+C71+C72+C73+C74+C79+C83+C86</f>
        <v>39.5</v>
      </c>
      <c r="D40" s="38"/>
      <c r="E40" s="49"/>
      <c r="F40" s="41"/>
    </row>
    <row r="41" spans="1:6" ht="14.25">
      <c r="A41" s="295" t="s">
        <v>52</v>
      </c>
      <c r="B41" s="71" t="s">
        <v>7</v>
      </c>
      <c r="C41" s="72">
        <v>2</v>
      </c>
      <c r="D41" s="37"/>
      <c r="E41" s="304" t="s">
        <v>359</v>
      </c>
      <c r="F41" s="304" t="s">
        <v>360</v>
      </c>
    </row>
    <row r="42" spans="1:6" ht="90.75" customHeight="1">
      <c r="A42" s="296"/>
      <c r="B42" s="261" t="s">
        <v>430</v>
      </c>
      <c r="C42" s="104"/>
      <c r="D42" s="37"/>
      <c r="E42" s="305"/>
      <c r="F42" s="305"/>
    </row>
    <row r="43" spans="1:6" ht="30.75" customHeight="1">
      <c r="A43" s="297"/>
      <c r="B43" s="55" t="s">
        <v>431</v>
      </c>
      <c r="C43" s="104"/>
      <c r="D43" s="37"/>
      <c r="E43" s="306"/>
      <c r="F43" s="306"/>
    </row>
    <row r="44" spans="1:6" ht="28.5">
      <c r="A44" s="286" t="s">
        <v>53</v>
      </c>
      <c r="B44" s="162" t="s">
        <v>300</v>
      </c>
      <c r="C44" s="257">
        <v>1</v>
      </c>
      <c r="D44" s="257"/>
      <c r="E44" s="304" t="s">
        <v>481</v>
      </c>
      <c r="F44" s="385" t="s">
        <v>295</v>
      </c>
    </row>
    <row r="45" spans="1:6" ht="15">
      <c r="A45" s="287"/>
      <c r="B45" s="193" t="s">
        <v>480</v>
      </c>
      <c r="C45" s="258"/>
      <c r="D45" s="37"/>
      <c r="E45" s="305"/>
      <c r="F45" s="386"/>
    </row>
    <row r="46" spans="1:6" ht="44.25" customHeight="1">
      <c r="A46" s="288"/>
      <c r="B46" s="198" t="s">
        <v>146</v>
      </c>
      <c r="C46" s="258"/>
      <c r="D46" s="37"/>
      <c r="E46" s="306"/>
      <c r="F46" s="387"/>
    </row>
    <row r="47" spans="1:6" ht="42.75">
      <c r="A47" s="295" t="s">
        <v>54</v>
      </c>
      <c r="B47" s="71" t="s">
        <v>302</v>
      </c>
      <c r="C47" s="72">
        <v>2</v>
      </c>
      <c r="D47" s="37"/>
      <c r="E47" s="304" t="s">
        <v>425</v>
      </c>
      <c r="F47" s="304" t="s">
        <v>514</v>
      </c>
    </row>
    <row r="48" spans="1:6" ht="15">
      <c r="A48" s="296"/>
      <c r="B48" s="199" t="s">
        <v>429</v>
      </c>
      <c r="C48" s="104"/>
      <c r="D48" s="37"/>
      <c r="E48" s="305"/>
      <c r="F48" s="305"/>
    </row>
    <row r="49" spans="1:6" ht="45">
      <c r="A49" s="297"/>
      <c r="B49" s="259" t="s">
        <v>148</v>
      </c>
      <c r="C49" s="104"/>
      <c r="D49" s="37"/>
      <c r="E49" s="306"/>
      <c r="F49" s="306"/>
    </row>
    <row r="50" spans="1:6" ht="28.5">
      <c r="A50" s="295" t="s">
        <v>55</v>
      </c>
      <c r="B50" s="71" t="s">
        <v>62</v>
      </c>
      <c r="C50" s="72">
        <v>1</v>
      </c>
      <c r="D50" s="37"/>
      <c r="E50" s="345" t="s">
        <v>305</v>
      </c>
      <c r="F50" s="304" t="s">
        <v>316</v>
      </c>
    </row>
    <row r="51" spans="1:6" ht="15">
      <c r="A51" s="296"/>
      <c r="B51" s="54" t="s">
        <v>304</v>
      </c>
      <c r="C51" s="104"/>
      <c r="D51" s="37"/>
      <c r="E51" s="345"/>
      <c r="F51" s="305"/>
    </row>
    <row r="52" spans="1:6" ht="15">
      <c r="A52" s="297"/>
      <c r="B52" s="54" t="s">
        <v>91</v>
      </c>
      <c r="C52" s="104"/>
      <c r="D52" s="37"/>
      <c r="E52" s="345"/>
      <c r="F52" s="306"/>
    </row>
    <row r="53" spans="1:6" ht="28.5">
      <c r="A53" s="295" t="s">
        <v>56</v>
      </c>
      <c r="B53" s="56" t="s">
        <v>307</v>
      </c>
      <c r="C53" s="37">
        <v>1</v>
      </c>
      <c r="D53" s="37"/>
      <c r="E53" s="304" t="s">
        <v>306</v>
      </c>
      <c r="F53" s="385" t="s">
        <v>153</v>
      </c>
    </row>
    <row r="54" spans="1:6" ht="15">
      <c r="A54" s="296"/>
      <c r="B54" s="160" t="s">
        <v>308</v>
      </c>
      <c r="C54" s="37"/>
      <c r="D54" s="37"/>
      <c r="E54" s="305"/>
      <c r="F54" s="386"/>
    </row>
    <row r="55" spans="1:6" ht="30">
      <c r="A55" s="297"/>
      <c r="B55" s="256" t="s">
        <v>309</v>
      </c>
      <c r="C55" s="37"/>
      <c r="D55" s="37"/>
      <c r="E55" s="306"/>
      <c r="F55" s="387"/>
    </row>
    <row r="56" spans="1:6" ht="78" customHeight="1">
      <c r="A56" s="51" t="s">
        <v>63</v>
      </c>
      <c r="B56" s="262" t="s">
        <v>261</v>
      </c>
      <c r="C56" s="37">
        <v>2</v>
      </c>
      <c r="D56" s="37"/>
      <c r="E56" s="256" t="s">
        <v>229</v>
      </c>
      <c r="F56" s="156" t="s">
        <v>118</v>
      </c>
    </row>
    <row r="57" spans="1:6" ht="46.5" customHeight="1">
      <c r="A57" s="51" t="s">
        <v>65</v>
      </c>
      <c r="B57" s="56" t="s">
        <v>483</v>
      </c>
      <c r="C57" s="37">
        <v>2</v>
      </c>
      <c r="D57" s="37"/>
      <c r="E57" s="256" t="s">
        <v>156</v>
      </c>
      <c r="F57" s="156" t="s">
        <v>157</v>
      </c>
    </row>
    <row r="58" spans="1:6" ht="42.75">
      <c r="A58" s="295" t="s">
        <v>66</v>
      </c>
      <c r="B58" s="71" t="s">
        <v>215</v>
      </c>
      <c r="C58" s="72">
        <v>1</v>
      </c>
      <c r="D58" s="37"/>
      <c r="E58" s="472" t="s">
        <v>333</v>
      </c>
      <c r="F58" s="304" t="s">
        <v>230</v>
      </c>
    </row>
    <row r="59" spans="1:6" ht="18" customHeight="1">
      <c r="A59" s="296"/>
      <c r="B59" s="201" t="s">
        <v>427</v>
      </c>
      <c r="C59" s="72"/>
      <c r="D59" s="37"/>
      <c r="E59" s="473"/>
      <c r="F59" s="305"/>
    </row>
    <row r="60" spans="1:6" ht="20.25" customHeight="1">
      <c r="A60" s="297"/>
      <c r="B60" s="201" t="s">
        <v>428</v>
      </c>
      <c r="C60" s="72"/>
      <c r="D60" s="37"/>
      <c r="E60" s="474"/>
      <c r="F60" s="306"/>
    </row>
    <row r="61" spans="1:6" ht="28.5">
      <c r="A61" s="295" t="s">
        <v>67</v>
      </c>
      <c r="B61" s="71" t="s">
        <v>92</v>
      </c>
      <c r="C61" s="72">
        <v>1.5</v>
      </c>
      <c r="D61" s="37"/>
      <c r="E61" s="56"/>
      <c r="F61" s="304" t="s">
        <v>153</v>
      </c>
    </row>
    <row r="62" spans="1:6" ht="63.75" customHeight="1">
      <c r="A62" s="296"/>
      <c r="B62" s="54" t="s">
        <v>482</v>
      </c>
      <c r="C62" s="104"/>
      <c r="D62" s="37"/>
      <c r="E62" s="304" t="s">
        <v>150</v>
      </c>
      <c r="F62" s="305"/>
    </row>
    <row r="63" spans="1:6" ht="18" customHeight="1">
      <c r="A63" s="297"/>
      <c r="B63" s="54" t="s">
        <v>64</v>
      </c>
      <c r="C63" s="42"/>
      <c r="D63" s="57"/>
      <c r="E63" s="306"/>
      <c r="F63" s="306"/>
    </row>
    <row r="64" spans="1:6" ht="51" customHeight="1">
      <c r="A64" s="295" t="s">
        <v>69</v>
      </c>
      <c r="B64" s="56" t="s">
        <v>151</v>
      </c>
      <c r="C64" s="37">
        <v>2</v>
      </c>
      <c r="D64" s="18"/>
      <c r="E64" s="385" t="s">
        <v>310</v>
      </c>
      <c r="F64" s="385" t="s">
        <v>153</v>
      </c>
    </row>
    <row r="65" spans="1:6" ht="58.5" customHeight="1">
      <c r="A65" s="296"/>
      <c r="B65" s="261" t="s">
        <v>154</v>
      </c>
      <c r="C65" s="18"/>
      <c r="D65" s="18"/>
      <c r="E65" s="386"/>
      <c r="F65" s="386"/>
    </row>
    <row r="66" spans="1:6" ht="72" customHeight="1">
      <c r="A66" s="297"/>
      <c r="B66" s="201" t="s">
        <v>152</v>
      </c>
      <c r="C66" s="20"/>
      <c r="D66" s="18"/>
      <c r="E66" s="387"/>
      <c r="F66" s="387"/>
    </row>
    <row r="67" spans="1:6" ht="22.5" customHeight="1">
      <c r="A67" s="296" t="s">
        <v>296</v>
      </c>
      <c r="B67" s="318" t="s">
        <v>315</v>
      </c>
      <c r="C67" s="438">
        <v>2</v>
      </c>
      <c r="D67" s="438"/>
      <c r="E67" s="470" t="s">
        <v>426</v>
      </c>
      <c r="F67" s="478"/>
    </row>
    <row r="68" spans="1:6" ht="33" customHeight="1">
      <c r="A68" s="297"/>
      <c r="B68" s="320"/>
      <c r="C68" s="439"/>
      <c r="D68" s="439"/>
      <c r="E68" s="471"/>
      <c r="F68" s="478"/>
    </row>
    <row r="69" spans="1:6" ht="75">
      <c r="A69" s="51" t="s">
        <v>199</v>
      </c>
      <c r="B69" s="129" t="s">
        <v>311</v>
      </c>
      <c r="C69" s="18">
        <v>4</v>
      </c>
      <c r="D69" s="18"/>
      <c r="E69" s="21" t="s">
        <v>523</v>
      </c>
      <c r="F69" s="478"/>
    </row>
    <row r="70" spans="1:6" ht="60">
      <c r="A70" s="191" t="s">
        <v>297</v>
      </c>
      <c r="B70" s="161" t="s">
        <v>312</v>
      </c>
      <c r="C70" s="18">
        <v>4</v>
      </c>
      <c r="D70" s="20"/>
      <c r="E70" s="21" t="s">
        <v>515</v>
      </c>
      <c r="F70" s="478"/>
    </row>
    <row r="71" spans="1:6" ht="75">
      <c r="A71" s="191" t="s">
        <v>298</v>
      </c>
      <c r="B71" s="131" t="s">
        <v>313</v>
      </c>
      <c r="C71" s="18">
        <v>2</v>
      </c>
      <c r="D71" s="20"/>
      <c r="E71" s="21" t="s">
        <v>503</v>
      </c>
      <c r="F71" s="478"/>
    </row>
    <row r="72" spans="1:6" ht="90">
      <c r="A72" s="191" t="s">
        <v>326</v>
      </c>
      <c r="B72" s="131" t="s">
        <v>314</v>
      </c>
      <c r="C72" s="18">
        <v>2</v>
      </c>
      <c r="D72" s="20"/>
      <c r="E72" s="17" t="s">
        <v>496</v>
      </c>
      <c r="F72" s="478"/>
    </row>
    <row r="73" spans="1:6" ht="75">
      <c r="A73" s="207" t="s">
        <v>327</v>
      </c>
      <c r="B73" s="163" t="s">
        <v>361</v>
      </c>
      <c r="C73" s="164">
        <v>4</v>
      </c>
      <c r="D73" s="165"/>
      <c r="E73" s="166" t="s">
        <v>493</v>
      </c>
      <c r="F73" s="479"/>
    </row>
    <row r="74" spans="1:6" ht="54.75" customHeight="1">
      <c r="A74" s="443" t="s">
        <v>328</v>
      </c>
      <c r="B74" s="167" t="s">
        <v>166</v>
      </c>
      <c r="C74" s="164">
        <v>3</v>
      </c>
      <c r="D74" s="165"/>
      <c r="E74" s="475"/>
      <c r="F74" s="304" t="s">
        <v>216</v>
      </c>
    </row>
    <row r="75" spans="1:6" ht="16.5" customHeight="1">
      <c r="A75" s="444"/>
      <c r="B75" s="168" t="s">
        <v>416</v>
      </c>
      <c r="C75" s="169"/>
      <c r="D75" s="165"/>
      <c r="E75" s="476"/>
      <c r="F75" s="305"/>
    </row>
    <row r="76" spans="1:6" ht="15" customHeight="1">
      <c r="A76" s="444"/>
      <c r="B76" s="170" t="s">
        <v>413</v>
      </c>
      <c r="C76" s="169"/>
      <c r="D76" s="165"/>
      <c r="E76" s="476"/>
      <c r="F76" s="305"/>
    </row>
    <row r="77" spans="1:6" ht="15" customHeight="1">
      <c r="A77" s="444"/>
      <c r="B77" s="170" t="s">
        <v>414</v>
      </c>
      <c r="C77" s="169"/>
      <c r="D77" s="165"/>
      <c r="E77" s="476"/>
      <c r="F77" s="305"/>
    </row>
    <row r="78" spans="1:6" ht="16.5" customHeight="1">
      <c r="A78" s="445"/>
      <c r="B78" s="170" t="s">
        <v>415</v>
      </c>
      <c r="C78" s="169"/>
      <c r="D78" s="165"/>
      <c r="E78" s="477"/>
      <c r="F78" s="305"/>
    </row>
    <row r="79" spans="1:6" ht="43.5" customHeight="1">
      <c r="A79" s="393" t="s">
        <v>329</v>
      </c>
      <c r="B79" s="171" t="s">
        <v>516</v>
      </c>
      <c r="C79" s="165">
        <v>1</v>
      </c>
      <c r="D79" s="172"/>
      <c r="E79" s="476"/>
      <c r="F79" s="305"/>
    </row>
    <row r="80" spans="1:6" ht="15">
      <c r="A80" s="394"/>
      <c r="B80" s="173" t="s">
        <v>392</v>
      </c>
      <c r="C80" s="174"/>
      <c r="D80" s="172"/>
      <c r="E80" s="476"/>
      <c r="F80" s="305"/>
    </row>
    <row r="81" spans="1:6" ht="15">
      <c r="A81" s="394"/>
      <c r="B81" s="173" t="s">
        <v>393</v>
      </c>
      <c r="C81" s="174"/>
      <c r="D81" s="172"/>
      <c r="E81" s="476"/>
      <c r="F81" s="305"/>
    </row>
    <row r="82" spans="1:6" ht="15">
      <c r="A82" s="395"/>
      <c r="B82" s="175" t="s">
        <v>394</v>
      </c>
      <c r="C82" s="174"/>
      <c r="D82" s="172"/>
      <c r="E82" s="477"/>
      <c r="F82" s="306"/>
    </row>
    <row r="83" spans="1:6" ht="45" customHeight="1">
      <c r="A83" s="286" t="s">
        <v>330</v>
      </c>
      <c r="B83" s="71" t="s">
        <v>449</v>
      </c>
      <c r="C83" s="18">
        <v>1</v>
      </c>
      <c r="D83" s="159"/>
      <c r="E83" s="467"/>
      <c r="F83" s="304" t="s">
        <v>322</v>
      </c>
    </row>
    <row r="84" spans="1:6" ht="30">
      <c r="A84" s="287"/>
      <c r="B84" s="263" t="s">
        <v>320</v>
      </c>
      <c r="C84" s="20"/>
      <c r="D84" s="159"/>
      <c r="E84" s="468"/>
      <c r="F84" s="305"/>
    </row>
    <row r="85" spans="1:6" ht="30">
      <c r="A85" s="288"/>
      <c r="B85" s="263" t="s">
        <v>321</v>
      </c>
      <c r="C85" s="18"/>
      <c r="D85" s="159"/>
      <c r="E85" s="469"/>
      <c r="F85" s="306"/>
    </row>
    <row r="86" spans="1:6" ht="58.5" customHeight="1">
      <c r="A86" s="286" t="s">
        <v>331</v>
      </c>
      <c r="B86" s="138" t="s">
        <v>517</v>
      </c>
      <c r="C86" s="133">
        <v>1</v>
      </c>
      <c r="D86" s="147"/>
      <c r="E86" s="484"/>
      <c r="F86" s="324" t="s">
        <v>164</v>
      </c>
    </row>
    <row r="87" spans="1:6" ht="69" customHeight="1">
      <c r="A87" s="287"/>
      <c r="B87" s="154" t="s">
        <v>432</v>
      </c>
      <c r="C87" s="157"/>
      <c r="D87" s="147"/>
      <c r="E87" s="484"/>
      <c r="F87" s="324"/>
    </row>
    <row r="88" spans="1:6" ht="44.25" customHeight="1">
      <c r="A88" s="287"/>
      <c r="B88" s="154" t="s">
        <v>396</v>
      </c>
      <c r="C88" s="157"/>
      <c r="D88" s="147"/>
      <c r="E88" s="484"/>
      <c r="F88" s="324"/>
    </row>
    <row r="89" spans="1:6" ht="44.25" customHeight="1">
      <c r="A89" s="288"/>
      <c r="B89" s="154" t="s">
        <v>397</v>
      </c>
      <c r="C89" s="133"/>
      <c r="D89" s="147"/>
      <c r="E89" s="484"/>
      <c r="F89" s="324"/>
    </row>
    <row r="90" spans="1:6" ht="28.5">
      <c r="A90" s="58">
        <v>4</v>
      </c>
      <c r="B90" s="59" t="s">
        <v>400</v>
      </c>
      <c r="C90" s="60">
        <f>C91+C94</f>
        <v>1.5</v>
      </c>
      <c r="D90" s="58"/>
      <c r="E90" s="61"/>
      <c r="F90" s="62"/>
    </row>
    <row r="91" spans="1:6" ht="112.5" customHeight="1">
      <c r="A91" s="440" t="s">
        <v>335</v>
      </c>
      <c r="B91" s="145" t="s">
        <v>398</v>
      </c>
      <c r="C91" s="144">
        <v>0.5</v>
      </c>
      <c r="D91" s="440"/>
      <c r="E91" s="66" t="s">
        <v>519</v>
      </c>
      <c r="F91" s="461" t="s">
        <v>399</v>
      </c>
    </row>
    <row r="92" spans="1:6" ht="18.75" customHeight="1">
      <c r="A92" s="441"/>
      <c r="B92" s="154" t="s">
        <v>239</v>
      </c>
      <c r="C92" s="92"/>
      <c r="D92" s="441"/>
      <c r="E92" s="490"/>
      <c r="F92" s="462"/>
    </row>
    <row r="93" spans="1:6" ht="18" customHeight="1">
      <c r="A93" s="442"/>
      <c r="B93" s="155" t="s">
        <v>120</v>
      </c>
      <c r="C93" s="144"/>
      <c r="D93" s="442"/>
      <c r="E93" s="491"/>
      <c r="F93" s="462"/>
    </row>
    <row r="94" spans="1:6" ht="47.25">
      <c r="A94" s="440" t="s">
        <v>336</v>
      </c>
      <c r="B94" s="149" t="s">
        <v>388</v>
      </c>
      <c r="C94" s="146">
        <v>1</v>
      </c>
      <c r="D94" s="150"/>
      <c r="E94" s="481" t="s">
        <v>391</v>
      </c>
      <c r="F94" s="462"/>
    </row>
    <row r="95" spans="1:6" ht="21.75" customHeight="1">
      <c r="A95" s="441"/>
      <c r="B95" s="155" t="s">
        <v>389</v>
      </c>
      <c r="C95" s="92"/>
      <c r="D95" s="151"/>
      <c r="E95" s="482"/>
      <c r="F95" s="462"/>
    </row>
    <row r="96" spans="1:6" ht="30">
      <c r="A96" s="442"/>
      <c r="B96" s="155" t="s">
        <v>390</v>
      </c>
      <c r="C96" s="84"/>
      <c r="D96" s="67"/>
      <c r="E96" s="483"/>
      <c r="F96" s="463"/>
    </row>
    <row r="97" spans="1:6" ht="15">
      <c r="A97" s="58">
        <v>5</v>
      </c>
      <c r="B97" s="63" t="s">
        <v>159</v>
      </c>
      <c r="C97" s="60">
        <f>C98+C101+C104+C109+C111</f>
        <v>9</v>
      </c>
      <c r="D97" s="64"/>
      <c r="E97" s="65"/>
      <c r="F97" s="60"/>
    </row>
    <row r="98" spans="1:6" ht="85.5">
      <c r="A98" s="378" t="s">
        <v>31</v>
      </c>
      <c r="B98" s="203" t="s">
        <v>224</v>
      </c>
      <c r="C98" s="68">
        <v>2</v>
      </c>
      <c r="D98" s="68"/>
      <c r="E98" s="360" t="s">
        <v>433</v>
      </c>
      <c r="F98" s="313" t="s">
        <v>339</v>
      </c>
    </row>
    <row r="99" spans="1:6" ht="15">
      <c r="A99" s="379"/>
      <c r="B99" s="44" t="s">
        <v>338</v>
      </c>
      <c r="C99" s="68"/>
      <c r="D99" s="68"/>
      <c r="E99" s="361"/>
      <c r="F99" s="314"/>
    </row>
    <row r="100" spans="1:6" ht="15">
      <c r="A100" s="380"/>
      <c r="B100" s="45" t="s">
        <v>34</v>
      </c>
      <c r="C100" s="68"/>
      <c r="D100" s="68"/>
      <c r="E100" s="362"/>
      <c r="F100" s="315"/>
    </row>
    <row r="101" spans="1:6" ht="42.75">
      <c r="A101" s="378" t="s">
        <v>32</v>
      </c>
      <c r="B101" s="203" t="s">
        <v>409</v>
      </c>
      <c r="C101" s="68">
        <v>1</v>
      </c>
      <c r="D101" s="68"/>
      <c r="E101" s="360"/>
      <c r="F101" s="313" t="s">
        <v>412</v>
      </c>
    </row>
    <row r="102" spans="1:6" ht="15.75" customHeight="1">
      <c r="A102" s="379"/>
      <c r="B102" s="44" t="s">
        <v>410</v>
      </c>
      <c r="C102" s="265"/>
      <c r="D102" s="68"/>
      <c r="E102" s="361"/>
      <c r="F102" s="314"/>
    </row>
    <row r="103" spans="1:6" ht="19.5" customHeight="1">
      <c r="A103" s="380"/>
      <c r="B103" s="44" t="s">
        <v>411</v>
      </c>
      <c r="C103" s="68"/>
      <c r="D103" s="68"/>
      <c r="E103" s="362"/>
      <c r="F103" s="315"/>
    </row>
    <row r="104" spans="1:6" ht="18" customHeight="1">
      <c r="A104" s="37" t="s">
        <v>33</v>
      </c>
      <c r="B104" s="71" t="s">
        <v>22</v>
      </c>
      <c r="C104" s="72">
        <f>C105+C108</f>
        <v>3</v>
      </c>
      <c r="D104" s="37"/>
      <c r="E104" s="70"/>
      <c r="F104" s="37"/>
    </row>
    <row r="105" spans="1:6" ht="117.75" customHeight="1">
      <c r="A105" s="289" t="s">
        <v>57</v>
      </c>
      <c r="B105" s="55" t="s">
        <v>68</v>
      </c>
      <c r="C105" s="72">
        <v>1</v>
      </c>
      <c r="D105" s="37"/>
      <c r="E105" s="370" t="s">
        <v>520</v>
      </c>
      <c r="F105" s="464" t="s">
        <v>115</v>
      </c>
    </row>
    <row r="106" spans="1:6" ht="30" customHeight="1">
      <c r="A106" s="290"/>
      <c r="B106" s="54" t="s">
        <v>521</v>
      </c>
      <c r="C106" s="104"/>
      <c r="D106" s="37"/>
      <c r="E106" s="371"/>
      <c r="F106" s="465"/>
    </row>
    <row r="107" spans="1:6" ht="24" customHeight="1">
      <c r="A107" s="291"/>
      <c r="B107" s="54" t="s">
        <v>34</v>
      </c>
      <c r="C107" s="104"/>
      <c r="D107" s="37"/>
      <c r="E107" s="372"/>
      <c r="F107" s="466"/>
    </row>
    <row r="108" spans="1:6" ht="108" customHeight="1">
      <c r="A108" s="112" t="s">
        <v>58</v>
      </c>
      <c r="B108" s="55" t="s">
        <v>23</v>
      </c>
      <c r="C108" s="72">
        <v>2</v>
      </c>
      <c r="D108" s="37"/>
      <c r="E108" s="66" t="s">
        <v>510</v>
      </c>
      <c r="F108" s="69" t="s">
        <v>35</v>
      </c>
    </row>
    <row r="109" spans="1:6" ht="36" customHeight="1">
      <c r="A109" s="286" t="s">
        <v>93</v>
      </c>
      <c r="B109" s="434" t="s">
        <v>137</v>
      </c>
      <c r="C109" s="436">
        <v>2</v>
      </c>
      <c r="D109" s="286"/>
      <c r="E109" s="370" t="s">
        <v>494</v>
      </c>
      <c r="F109" s="313" t="s">
        <v>36</v>
      </c>
    </row>
    <row r="110" spans="1:6" ht="57.75" customHeight="1">
      <c r="A110" s="288"/>
      <c r="B110" s="435"/>
      <c r="C110" s="437"/>
      <c r="D110" s="288"/>
      <c r="E110" s="371"/>
      <c r="F110" s="314"/>
    </row>
    <row r="111" spans="1:6" ht="38.25" customHeight="1">
      <c r="A111" s="286" t="s">
        <v>381</v>
      </c>
      <c r="B111" s="204" t="s">
        <v>401</v>
      </c>
      <c r="C111" s="37">
        <v>1</v>
      </c>
      <c r="D111" s="37"/>
      <c r="E111" s="301" t="s">
        <v>442</v>
      </c>
      <c r="F111" s="313" t="s">
        <v>139</v>
      </c>
    </row>
    <row r="112" spans="1:6" ht="25.5" customHeight="1">
      <c r="A112" s="287"/>
      <c r="B112" s="44" t="s">
        <v>402</v>
      </c>
      <c r="C112" s="90"/>
      <c r="D112" s="37"/>
      <c r="E112" s="302"/>
      <c r="F112" s="314"/>
    </row>
    <row r="113" spans="1:6" ht="25.5" customHeight="1">
      <c r="A113" s="288"/>
      <c r="B113" s="44" t="s">
        <v>403</v>
      </c>
      <c r="C113" s="37"/>
      <c r="D113" s="37"/>
      <c r="E113" s="303"/>
      <c r="F113" s="315"/>
    </row>
    <row r="114" spans="1:6" ht="19.5" customHeight="1">
      <c r="A114" s="58">
        <v>6</v>
      </c>
      <c r="B114" s="63" t="s">
        <v>136</v>
      </c>
      <c r="C114" s="60">
        <f>C115+C119</f>
        <v>3.5</v>
      </c>
      <c r="D114" s="64"/>
      <c r="E114" s="73"/>
      <c r="F114" s="62"/>
    </row>
    <row r="115" spans="1:6" ht="20.25" customHeight="1">
      <c r="A115" s="37">
        <v>6.1</v>
      </c>
      <c r="B115" s="71" t="s">
        <v>37</v>
      </c>
      <c r="C115" s="50">
        <f>C116+C118</f>
        <v>2.5</v>
      </c>
      <c r="D115" s="112"/>
      <c r="E115" s="112"/>
      <c r="F115" s="25"/>
    </row>
    <row r="116" spans="1:6" ht="17.25" customHeight="1">
      <c r="A116" s="289" t="s">
        <v>76</v>
      </c>
      <c r="B116" s="400" t="s">
        <v>94</v>
      </c>
      <c r="C116" s="376">
        <v>1.5</v>
      </c>
      <c r="D116" s="289"/>
      <c r="E116" s="301" t="s">
        <v>213</v>
      </c>
      <c r="F116" s="301" t="s">
        <v>121</v>
      </c>
    </row>
    <row r="117" spans="1:6" ht="252" customHeight="1">
      <c r="A117" s="291"/>
      <c r="B117" s="401"/>
      <c r="C117" s="377"/>
      <c r="D117" s="291"/>
      <c r="E117" s="303"/>
      <c r="F117" s="303"/>
    </row>
    <row r="118" spans="1:6" ht="45">
      <c r="A118" s="122" t="s">
        <v>77</v>
      </c>
      <c r="B118" s="19" t="s">
        <v>167</v>
      </c>
      <c r="C118" s="104">
        <v>1</v>
      </c>
      <c r="D118" s="122"/>
      <c r="E118" s="125" t="s">
        <v>168</v>
      </c>
      <c r="F118" s="19" t="s">
        <v>522</v>
      </c>
    </row>
    <row r="119" spans="1:6" ht="15">
      <c r="A119" s="36" t="s">
        <v>48</v>
      </c>
      <c r="B119" s="23" t="s">
        <v>39</v>
      </c>
      <c r="C119" s="50">
        <v>1</v>
      </c>
      <c r="D119" s="112"/>
      <c r="E119" s="124"/>
      <c r="F119" s="25"/>
    </row>
    <row r="120" spans="1:6" ht="105">
      <c r="A120" s="74" t="s">
        <v>117</v>
      </c>
      <c r="B120" s="128" t="s">
        <v>420</v>
      </c>
      <c r="C120" s="158"/>
      <c r="D120" s="75"/>
      <c r="E120" s="19" t="s">
        <v>223</v>
      </c>
      <c r="F120" s="122" t="s">
        <v>125</v>
      </c>
    </row>
    <row r="121" spans="1:6" ht="90">
      <c r="A121" s="31" t="s">
        <v>59</v>
      </c>
      <c r="B121" s="55" t="s">
        <v>419</v>
      </c>
      <c r="C121" s="158"/>
      <c r="D121" s="75"/>
      <c r="E121" s="19" t="s">
        <v>100</v>
      </c>
      <c r="F121" s="122" t="s">
        <v>101</v>
      </c>
    </row>
    <row r="122" spans="1:6" ht="28.5">
      <c r="A122" s="58">
        <v>7</v>
      </c>
      <c r="B122" s="63" t="s">
        <v>171</v>
      </c>
      <c r="C122" s="76">
        <f>C123+C148+C201+C204</f>
        <v>27.5</v>
      </c>
      <c r="D122" s="77"/>
      <c r="E122" s="77"/>
      <c r="F122" s="78"/>
    </row>
    <row r="123" spans="1:6" ht="15">
      <c r="A123" s="89" t="s">
        <v>27</v>
      </c>
      <c r="B123" s="234" t="s">
        <v>8</v>
      </c>
      <c r="C123" s="72">
        <f>C124+C128+C135+C138+C145</f>
        <v>12</v>
      </c>
      <c r="D123" s="81"/>
      <c r="E123" s="42"/>
      <c r="F123" s="82"/>
    </row>
    <row r="124" spans="1:6" ht="75">
      <c r="A124" s="298" t="s">
        <v>49</v>
      </c>
      <c r="B124" s="128" t="s">
        <v>161</v>
      </c>
      <c r="C124" s="37">
        <v>3</v>
      </c>
      <c r="D124" s="25"/>
      <c r="E124" s="123" t="s">
        <v>162</v>
      </c>
      <c r="F124" s="82"/>
    </row>
    <row r="125" spans="1:6" ht="30">
      <c r="A125" s="299"/>
      <c r="B125" s="33" t="s">
        <v>208</v>
      </c>
      <c r="C125" s="90"/>
      <c r="D125" s="25"/>
      <c r="E125" s="359" t="s">
        <v>524</v>
      </c>
      <c r="F125" s="359" t="s">
        <v>173</v>
      </c>
    </row>
    <row r="126" spans="1:6" ht="30">
      <c r="A126" s="300"/>
      <c r="B126" s="33" t="s">
        <v>209</v>
      </c>
      <c r="C126" s="90"/>
      <c r="D126" s="25"/>
      <c r="E126" s="359"/>
      <c r="F126" s="359"/>
    </row>
    <row r="127" spans="1:6" ht="30">
      <c r="A127" s="89"/>
      <c r="B127" s="33" t="s">
        <v>172</v>
      </c>
      <c r="C127" s="90"/>
      <c r="D127" s="25"/>
      <c r="E127" s="359"/>
      <c r="F127" s="359"/>
    </row>
    <row r="128" spans="1:6" ht="15">
      <c r="A128" s="264" t="s">
        <v>50</v>
      </c>
      <c r="B128" s="128" t="s">
        <v>9</v>
      </c>
      <c r="C128" s="104">
        <f>C129+C132</f>
        <v>2</v>
      </c>
      <c r="D128" s="81"/>
      <c r="E128" s="25"/>
      <c r="F128" s="82"/>
    </row>
    <row r="129" spans="1:6" ht="30">
      <c r="A129" s="298" t="s">
        <v>2</v>
      </c>
      <c r="B129" s="128" t="s">
        <v>10</v>
      </c>
      <c r="C129" s="104">
        <v>1</v>
      </c>
      <c r="D129" s="81"/>
      <c r="E129" s="358" t="s">
        <v>126</v>
      </c>
      <c r="F129" s="82"/>
    </row>
    <row r="130" spans="1:6" ht="45">
      <c r="A130" s="299"/>
      <c r="B130" s="33" t="s">
        <v>122</v>
      </c>
      <c r="C130" s="104"/>
      <c r="D130" s="81"/>
      <c r="E130" s="358"/>
      <c r="F130" s="82"/>
    </row>
    <row r="131" spans="1:6" ht="45">
      <c r="A131" s="300"/>
      <c r="B131" s="33" t="s">
        <v>41</v>
      </c>
      <c r="C131" s="104"/>
      <c r="D131" s="81"/>
      <c r="E131" s="358"/>
      <c r="F131" s="82"/>
    </row>
    <row r="132" spans="1:6" ht="35.25" customHeight="1">
      <c r="A132" s="298" t="s">
        <v>3</v>
      </c>
      <c r="B132" s="128" t="s">
        <v>11</v>
      </c>
      <c r="C132" s="104">
        <v>1</v>
      </c>
      <c r="D132" s="81"/>
      <c r="E132" s="357" t="s">
        <v>175</v>
      </c>
      <c r="F132" s="82"/>
    </row>
    <row r="133" spans="1:6" ht="46.5" customHeight="1">
      <c r="A133" s="299"/>
      <c r="B133" s="33" t="s">
        <v>174</v>
      </c>
      <c r="C133" s="104"/>
      <c r="D133" s="81"/>
      <c r="E133" s="357"/>
      <c r="F133" s="82"/>
    </row>
    <row r="134" spans="1:6" ht="60">
      <c r="A134" s="300"/>
      <c r="B134" s="33" t="s">
        <v>42</v>
      </c>
      <c r="C134" s="104"/>
      <c r="D134" s="81"/>
      <c r="E134" s="127"/>
      <c r="F134" s="82"/>
    </row>
    <row r="135" spans="1:6" ht="60">
      <c r="A135" s="298" t="s">
        <v>96</v>
      </c>
      <c r="B135" s="128" t="s">
        <v>12</v>
      </c>
      <c r="C135" s="104">
        <v>1</v>
      </c>
      <c r="D135" s="81"/>
      <c r="E135" s="366" t="s">
        <v>176</v>
      </c>
      <c r="F135" s="82"/>
    </row>
    <row r="136" spans="1:6" ht="30">
      <c r="A136" s="299"/>
      <c r="B136" s="33" t="s">
        <v>525</v>
      </c>
      <c r="C136" s="104"/>
      <c r="D136" s="81"/>
      <c r="E136" s="367"/>
      <c r="F136" s="82"/>
    </row>
    <row r="137" spans="1:6" ht="30">
      <c r="A137" s="300"/>
      <c r="B137" s="33" t="s">
        <v>526</v>
      </c>
      <c r="C137" s="104"/>
      <c r="D137" s="81"/>
      <c r="E137" s="368"/>
      <c r="F137" s="82"/>
    </row>
    <row r="138" spans="1:6" ht="15">
      <c r="A138" s="264" t="s">
        <v>145</v>
      </c>
      <c r="B138" s="128" t="s">
        <v>140</v>
      </c>
      <c r="C138" s="37">
        <f>C139+C142</f>
        <v>5</v>
      </c>
      <c r="D138" s="75"/>
      <c r="E138" s="83"/>
      <c r="F138" s="42" t="s">
        <v>141</v>
      </c>
    </row>
    <row r="139" spans="1:6" ht="15">
      <c r="A139" s="298" t="s">
        <v>2</v>
      </c>
      <c r="B139" s="128" t="s">
        <v>142</v>
      </c>
      <c r="C139" s="112">
        <v>2</v>
      </c>
      <c r="D139" s="75"/>
      <c r="E139" s="83"/>
      <c r="F139" s="337"/>
    </row>
    <row r="140" spans="1:6" ht="60">
      <c r="A140" s="299"/>
      <c r="B140" s="33" t="s">
        <v>210</v>
      </c>
      <c r="C140" s="112"/>
      <c r="D140" s="75"/>
      <c r="E140" s="83"/>
      <c r="F140" s="338"/>
    </row>
    <row r="141" spans="1:6" ht="15">
      <c r="A141" s="300"/>
      <c r="B141" s="33" t="s">
        <v>143</v>
      </c>
      <c r="C141" s="112"/>
      <c r="D141" s="75"/>
      <c r="E141" s="83"/>
      <c r="F141" s="339"/>
    </row>
    <row r="142" spans="1:6" ht="15">
      <c r="A142" s="298" t="s">
        <v>3</v>
      </c>
      <c r="B142" s="26" t="s">
        <v>144</v>
      </c>
      <c r="C142" s="112">
        <v>3</v>
      </c>
      <c r="D142" s="75"/>
      <c r="E142" s="83"/>
      <c r="F142" s="337"/>
    </row>
    <row r="143" spans="1:6" ht="75">
      <c r="A143" s="299"/>
      <c r="B143" s="33" t="s">
        <v>417</v>
      </c>
      <c r="C143" s="112"/>
      <c r="D143" s="75"/>
      <c r="E143" s="46" t="s">
        <v>177</v>
      </c>
      <c r="F143" s="338"/>
    </row>
    <row r="144" spans="1:6" ht="15">
      <c r="A144" s="300"/>
      <c r="B144" s="33" t="s">
        <v>143</v>
      </c>
      <c r="C144" s="112"/>
      <c r="D144" s="75"/>
      <c r="E144" s="83"/>
      <c r="F144" s="339"/>
    </row>
    <row r="145" spans="1:6" ht="30">
      <c r="A145" s="325" t="s">
        <v>201</v>
      </c>
      <c r="B145" s="33" t="s">
        <v>178</v>
      </c>
      <c r="C145" s="112">
        <v>1</v>
      </c>
      <c r="D145" s="75"/>
      <c r="E145" s="337"/>
      <c r="F145" s="337"/>
    </row>
    <row r="146" spans="1:6" ht="30">
      <c r="A146" s="326"/>
      <c r="B146" s="26" t="s">
        <v>179</v>
      </c>
      <c r="C146" s="112"/>
      <c r="D146" s="75"/>
      <c r="E146" s="338"/>
      <c r="F146" s="338"/>
    </row>
    <row r="147" spans="1:6" ht="15">
      <c r="A147" s="327"/>
      <c r="B147" s="26" t="s">
        <v>180</v>
      </c>
      <c r="C147" s="112"/>
      <c r="D147" s="75"/>
      <c r="E147" s="339"/>
      <c r="F147" s="339"/>
    </row>
    <row r="148" spans="1:6" ht="28.5">
      <c r="A148" s="89" t="s">
        <v>28</v>
      </c>
      <c r="B148" s="234" t="s">
        <v>527</v>
      </c>
      <c r="C148" s="72">
        <f>C149+C152</f>
        <v>13</v>
      </c>
      <c r="D148" s="81"/>
      <c r="E148" s="421" t="s">
        <v>345</v>
      </c>
      <c r="F148" s="449"/>
    </row>
    <row r="149" spans="1:6" ht="15">
      <c r="A149" s="298" t="s">
        <v>60</v>
      </c>
      <c r="B149" s="128" t="s">
        <v>227</v>
      </c>
      <c r="C149" s="104">
        <v>2</v>
      </c>
      <c r="D149" s="81"/>
      <c r="E149" s="422"/>
      <c r="F149" s="450"/>
    </row>
    <row r="150" spans="1:6" ht="30">
      <c r="A150" s="299"/>
      <c r="B150" s="33" t="s">
        <v>441</v>
      </c>
      <c r="C150" s="104"/>
      <c r="D150" s="81"/>
      <c r="E150" s="422"/>
      <c r="F150" s="450"/>
    </row>
    <row r="151" spans="1:6" ht="30">
      <c r="A151" s="300"/>
      <c r="B151" s="33" t="s">
        <v>43</v>
      </c>
      <c r="C151" s="104"/>
      <c r="D151" s="81"/>
      <c r="E151" s="423"/>
      <c r="F151" s="451"/>
    </row>
    <row r="152" spans="1:6" ht="15">
      <c r="A152" s="31" t="s">
        <v>61</v>
      </c>
      <c r="B152" s="128" t="s">
        <v>20</v>
      </c>
      <c r="C152" s="104">
        <f>C153+C156+C159+C162+C166+C169+C173+C176+C179+C182+C185+C188+C191+C194+C197</f>
        <v>11</v>
      </c>
      <c r="D152" s="81"/>
      <c r="E152" s="337"/>
      <c r="F152" s="411" t="s">
        <v>228</v>
      </c>
    </row>
    <row r="153" spans="1:6" ht="60">
      <c r="A153" s="298" t="s">
        <v>2</v>
      </c>
      <c r="B153" s="128" t="s">
        <v>13</v>
      </c>
      <c r="C153" s="104">
        <v>0.5</v>
      </c>
      <c r="D153" s="81"/>
      <c r="E153" s="338"/>
      <c r="F153" s="412"/>
    </row>
    <row r="154" spans="1:6" ht="15">
      <c r="A154" s="299"/>
      <c r="B154" s="33" t="s">
        <v>44</v>
      </c>
      <c r="C154" s="104"/>
      <c r="D154" s="81"/>
      <c r="E154" s="338"/>
      <c r="F154" s="412"/>
    </row>
    <row r="155" spans="1:6" ht="30">
      <c r="A155" s="300"/>
      <c r="B155" s="33" t="s">
        <v>45</v>
      </c>
      <c r="C155" s="104"/>
      <c r="D155" s="81"/>
      <c r="E155" s="339"/>
      <c r="F155" s="413"/>
    </row>
    <row r="156" spans="1:6" ht="30">
      <c r="A156" s="298" t="s">
        <v>3</v>
      </c>
      <c r="B156" s="128" t="s">
        <v>528</v>
      </c>
      <c r="C156" s="104">
        <v>0.5</v>
      </c>
      <c r="D156" s="81"/>
      <c r="E156" s="304"/>
      <c r="F156" s="340" t="s">
        <v>228</v>
      </c>
    </row>
    <row r="157" spans="1:6" ht="15">
      <c r="A157" s="299"/>
      <c r="B157" s="33" t="s">
        <v>183</v>
      </c>
      <c r="C157" s="104"/>
      <c r="D157" s="81"/>
      <c r="E157" s="305"/>
      <c r="F157" s="341"/>
    </row>
    <row r="158" spans="1:6" ht="15">
      <c r="A158" s="300"/>
      <c r="B158" s="33" t="s">
        <v>184</v>
      </c>
      <c r="C158" s="104"/>
      <c r="D158" s="81"/>
      <c r="E158" s="306"/>
      <c r="F158" s="342"/>
    </row>
    <row r="159" spans="1:6" ht="30">
      <c r="A159" s="298" t="s">
        <v>4</v>
      </c>
      <c r="B159" s="128" t="s">
        <v>529</v>
      </c>
      <c r="C159" s="104">
        <v>1</v>
      </c>
      <c r="D159" s="81"/>
      <c r="E159" s="304"/>
      <c r="F159" s="316" t="s">
        <v>218</v>
      </c>
    </row>
    <row r="160" spans="1:6" ht="15">
      <c r="A160" s="299"/>
      <c r="B160" s="33" t="s">
        <v>350</v>
      </c>
      <c r="C160" s="104"/>
      <c r="D160" s="81"/>
      <c r="E160" s="305"/>
      <c r="F160" s="317"/>
    </row>
    <row r="161" spans="1:6" ht="15">
      <c r="A161" s="300"/>
      <c r="B161" s="33" t="s">
        <v>351</v>
      </c>
      <c r="C161" s="104"/>
      <c r="D161" s="81"/>
      <c r="E161" s="305"/>
      <c r="F161" s="317"/>
    </row>
    <row r="162" spans="1:6" ht="75">
      <c r="A162" s="298" t="s">
        <v>5</v>
      </c>
      <c r="B162" s="91" t="s">
        <v>530</v>
      </c>
      <c r="C162" s="104">
        <v>1.5</v>
      </c>
      <c r="D162" s="81"/>
      <c r="E162" s="304"/>
      <c r="F162" s="316" t="s">
        <v>218</v>
      </c>
    </row>
    <row r="163" spans="1:6" ht="15">
      <c r="A163" s="299"/>
      <c r="B163" s="33" t="s">
        <v>187</v>
      </c>
      <c r="C163" s="104"/>
      <c r="D163" s="81"/>
      <c r="E163" s="305"/>
      <c r="F163" s="317"/>
    </row>
    <row r="164" spans="1:6" ht="15">
      <c r="A164" s="299"/>
      <c r="B164" s="33" t="s">
        <v>186</v>
      </c>
      <c r="C164" s="104"/>
      <c r="D164" s="81"/>
      <c r="E164" s="305"/>
      <c r="F164" s="317"/>
    </row>
    <row r="165" spans="1:6" ht="15">
      <c r="A165" s="300"/>
      <c r="B165" s="33" t="s">
        <v>184</v>
      </c>
      <c r="C165" s="104"/>
      <c r="D165" s="81"/>
      <c r="E165" s="306"/>
      <c r="F165" s="321"/>
    </row>
    <row r="166" spans="1:6" ht="45">
      <c r="A166" s="298" t="s">
        <v>6</v>
      </c>
      <c r="B166" s="128" t="s">
        <v>15</v>
      </c>
      <c r="C166" s="104">
        <v>0.5</v>
      </c>
      <c r="D166" s="81"/>
      <c r="E166" s="337"/>
      <c r="F166" s="286"/>
    </row>
    <row r="167" spans="1:6" ht="15">
      <c r="A167" s="299"/>
      <c r="B167" s="33" t="s">
        <v>219</v>
      </c>
      <c r="C167" s="104"/>
      <c r="D167" s="81"/>
      <c r="E167" s="338"/>
      <c r="F167" s="287"/>
    </row>
    <row r="168" spans="1:6" ht="15">
      <c r="A168" s="300"/>
      <c r="B168" s="33" t="s">
        <v>220</v>
      </c>
      <c r="C168" s="104"/>
      <c r="D168" s="81"/>
      <c r="E168" s="339"/>
      <c r="F168" s="288"/>
    </row>
    <row r="169" spans="1:6" ht="30">
      <c r="A169" s="298" t="s">
        <v>25</v>
      </c>
      <c r="B169" s="128" t="s">
        <v>226</v>
      </c>
      <c r="C169" s="104">
        <v>1</v>
      </c>
      <c r="D169" s="19"/>
      <c r="E169" s="304"/>
      <c r="F169" s="316" t="s">
        <v>218</v>
      </c>
    </row>
    <row r="170" spans="1:6" ht="15">
      <c r="A170" s="299"/>
      <c r="B170" s="33" t="s">
        <v>188</v>
      </c>
      <c r="C170" s="104"/>
      <c r="D170" s="19"/>
      <c r="E170" s="305"/>
      <c r="F170" s="317"/>
    </row>
    <row r="171" spans="1:6" ht="15">
      <c r="A171" s="299"/>
      <c r="B171" s="33" t="s">
        <v>189</v>
      </c>
      <c r="C171" s="104"/>
      <c r="D171" s="19"/>
      <c r="E171" s="305"/>
      <c r="F171" s="317"/>
    </row>
    <row r="172" spans="1:6" ht="15">
      <c r="A172" s="300"/>
      <c r="B172" s="33" t="s">
        <v>184</v>
      </c>
      <c r="C172" s="104"/>
      <c r="D172" s="19"/>
      <c r="E172" s="306"/>
      <c r="F172" s="321"/>
    </row>
    <row r="173" spans="1:6" ht="105">
      <c r="A173" s="298" t="s">
        <v>26</v>
      </c>
      <c r="B173" s="128" t="s">
        <v>190</v>
      </c>
      <c r="C173" s="104">
        <v>0.5</v>
      </c>
      <c r="D173" s="19"/>
      <c r="E173" s="304"/>
      <c r="F173" s="316" t="s">
        <v>218</v>
      </c>
    </row>
    <row r="174" spans="1:6" ht="30">
      <c r="A174" s="299"/>
      <c r="B174" s="33" t="s">
        <v>262</v>
      </c>
      <c r="C174" s="104"/>
      <c r="D174" s="19"/>
      <c r="E174" s="305"/>
      <c r="F174" s="317"/>
    </row>
    <row r="175" spans="1:6" ht="15">
      <c r="A175" s="300"/>
      <c r="B175" s="33" t="s">
        <v>191</v>
      </c>
      <c r="C175" s="104"/>
      <c r="D175" s="19"/>
      <c r="E175" s="306"/>
      <c r="F175" s="317"/>
    </row>
    <row r="176" spans="1:6" ht="30">
      <c r="A176" s="298" t="s">
        <v>202</v>
      </c>
      <c r="B176" s="128" t="s">
        <v>192</v>
      </c>
      <c r="C176" s="104">
        <v>0.5</v>
      </c>
      <c r="D176" s="19"/>
      <c r="E176" s="337"/>
      <c r="F176" s="318"/>
    </row>
    <row r="177" spans="1:6" ht="15">
      <c r="A177" s="299"/>
      <c r="B177" s="33" t="s">
        <v>193</v>
      </c>
      <c r="C177" s="104"/>
      <c r="D177" s="19"/>
      <c r="E177" s="338"/>
      <c r="F177" s="319"/>
    </row>
    <row r="178" spans="1:6" ht="15">
      <c r="A178" s="300"/>
      <c r="B178" s="33" t="s">
        <v>138</v>
      </c>
      <c r="C178" s="104"/>
      <c r="D178" s="19"/>
      <c r="E178" s="339"/>
      <c r="F178" s="320"/>
    </row>
    <row r="179" spans="1:6" ht="36" customHeight="1">
      <c r="A179" s="298" t="s">
        <v>203</v>
      </c>
      <c r="B179" s="128" t="s">
        <v>16</v>
      </c>
      <c r="C179" s="104">
        <v>0.5</v>
      </c>
      <c r="D179" s="122"/>
      <c r="E179" s="458" t="s">
        <v>485</v>
      </c>
      <c r="F179" s="318"/>
    </row>
    <row r="180" spans="1:6" ht="15">
      <c r="A180" s="299"/>
      <c r="B180" s="32" t="s">
        <v>46</v>
      </c>
      <c r="C180" s="104"/>
      <c r="D180" s="19"/>
      <c r="E180" s="459"/>
      <c r="F180" s="319"/>
    </row>
    <row r="181" spans="1:6" ht="30.75" customHeight="1">
      <c r="A181" s="300"/>
      <c r="B181" s="32" t="s">
        <v>47</v>
      </c>
      <c r="C181" s="104"/>
      <c r="D181" s="81"/>
      <c r="E181" s="460"/>
      <c r="F181" s="320"/>
    </row>
    <row r="182" spans="1:6" ht="30">
      <c r="A182" s="298" t="s">
        <v>204</v>
      </c>
      <c r="B182" s="26" t="s">
        <v>194</v>
      </c>
      <c r="C182" s="104">
        <v>0.5</v>
      </c>
      <c r="D182" s="19"/>
      <c r="E182" s="304"/>
      <c r="F182" s="316" t="s">
        <v>218</v>
      </c>
    </row>
    <row r="183" spans="1:6" ht="15">
      <c r="A183" s="299"/>
      <c r="B183" s="33" t="s">
        <v>221</v>
      </c>
      <c r="C183" s="104"/>
      <c r="D183" s="19"/>
      <c r="E183" s="305"/>
      <c r="F183" s="317"/>
    </row>
    <row r="184" spans="1:6" ht="15">
      <c r="A184" s="300"/>
      <c r="B184" s="33" t="s">
        <v>138</v>
      </c>
      <c r="C184" s="104"/>
      <c r="D184" s="19"/>
      <c r="E184" s="306"/>
      <c r="F184" s="317"/>
    </row>
    <row r="185" spans="1:6" ht="45">
      <c r="A185" s="298" t="s">
        <v>205</v>
      </c>
      <c r="B185" s="26" t="s">
        <v>195</v>
      </c>
      <c r="C185" s="104">
        <v>1</v>
      </c>
      <c r="D185" s="19"/>
      <c r="E185" s="337"/>
      <c r="F185" s="318"/>
    </row>
    <row r="186" spans="1:6" ht="15">
      <c r="A186" s="299"/>
      <c r="B186" s="33" t="s">
        <v>234</v>
      </c>
      <c r="C186" s="104"/>
      <c r="D186" s="19"/>
      <c r="E186" s="338"/>
      <c r="F186" s="319"/>
    </row>
    <row r="187" spans="1:6" ht="15">
      <c r="A187" s="300"/>
      <c r="B187" s="33" t="s">
        <v>138</v>
      </c>
      <c r="C187" s="104"/>
      <c r="D187" s="19"/>
      <c r="E187" s="339"/>
      <c r="F187" s="320"/>
    </row>
    <row r="188" spans="1:6" ht="30">
      <c r="A188" s="298" t="s">
        <v>206</v>
      </c>
      <c r="B188" s="26" t="s">
        <v>408</v>
      </c>
      <c r="C188" s="104">
        <v>0.5</v>
      </c>
      <c r="D188" s="19"/>
      <c r="E188" s="337"/>
      <c r="F188" s="318"/>
    </row>
    <row r="189" spans="1:6" ht="15">
      <c r="A189" s="299"/>
      <c r="B189" s="33" t="s">
        <v>193</v>
      </c>
      <c r="C189" s="104"/>
      <c r="D189" s="19"/>
      <c r="E189" s="338"/>
      <c r="F189" s="319"/>
    </row>
    <row r="190" spans="1:6" ht="15">
      <c r="A190" s="300"/>
      <c r="B190" s="33" t="s">
        <v>138</v>
      </c>
      <c r="C190" s="104"/>
      <c r="D190" s="19"/>
      <c r="E190" s="339"/>
      <c r="F190" s="320"/>
    </row>
    <row r="191" spans="1:6" ht="45">
      <c r="A191" s="298" t="s">
        <v>207</v>
      </c>
      <c r="B191" s="128" t="s">
        <v>17</v>
      </c>
      <c r="C191" s="104">
        <v>0.5</v>
      </c>
      <c r="D191" s="81"/>
      <c r="E191" s="337"/>
      <c r="F191" s="340" t="s">
        <v>366</v>
      </c>
    </row>
    <row r="192" spans="1:6" ht="15">
      <c r="A192" s="299"/>
      <c r="B192" s="33" t="s">
        <v>44</v>
      </c>
      <c r="C192" s="104"/>
      <c r="D192" s="81"/>
      <c r="E192" s="338"/>
      <c r="F192" s="341"/>
    </row>
    <row r="193" spans="1:6" ht="30">
      <c r="A193" s="300"/>
      <c r="B193" s="33" t="s">
        <v>45</v>
      </c>
      <c r="C193" s="104"/>
      <c r="D193" s="81"/>
      <c r="E193" s="339"/>
      <c r="F193" s="342"/>
    </row>
    <row r="194" spans="1:6" ht="60">
      <c r="A194" s="298" t="s">
        <v>222</v>
      </c>
      <c r="B194" s="33" t="s">
        <v>418</v>
      </c>
      <c r="C194" s="104">
        <v>1</v>
      </c>
      <c r="D194" s="81"/>
      <c r="E194" s="455" t="s">
        <v>365</v>
      </c>
      <c r="F194" s="340" t="s">
        <v>366</v>
      </c>
    </row>
    <row r="195" spans="1:6" ht="15">
      <c r="A195" s="299"/>
      <c r="B195" s="33" t="s">
        <v>363</v>
      </c>
      <c r="C195" s="104"/>
      <c r="D195" s="81"/>
      <c r="E195" s="456"/>
      <c r="F195" s="341"/>
    </row>
    <row r="196" spans="1:6" ht="15">
      <c r="A196" s="300"/>
      <c r="B196" s="33" t="s">
        <v>364</v>
      </c>
      <c r="C196" s="104"/>
      <c r="D196" s="81"/>
      <c r="E196" s="457"/>
      <c r="F196" s="342"/>
    </row>
    <row r="197" spans="1:6" ht="15">
      <c r="A197" s="298" t="s">
        <v>362</v>
      </c>
      <c r="B197" s="24" t="s">
        <v>197</v>
      </c>
      <c r="C197" s="92">
        <v>1</v>
      </c>
      <c r="D197" s="82"/>
      <c r="E197" s="304" t="s">
        <v>407</v>
      </c>
      <c r="F197" s="304" t="s">
        <v>366</v>
      </c>
    </row>
    <row r="198" spans="1:6" ht="15">
      <c r="A198" s="299"/>
      <c r="B198" s="33" t="s">
        <v>404</v>
      </c>
      <c r="C198" s="82"/>
      <c r="D198" s="82"/>
      <c r="E198" s="305"/>
      <c r="F198" s="319"/>
    </row>
    <row r="199" spans="1:6" ht="15">
      <c r="A199" s="299"/>
      <c r="B199" s="33" t="s">
        <v>405</v>
      </c>
      <c r="C199" s="82"/>
      <c r="D199" s="82"/>
      <c r="E199" s="305"/>
      <c r="F199" s="319"/>
    </row>
    <row r="200" spans="1:6" ht="15">
      <c r="A200" s="300"/>
      <c r="B200" s="33" t="s">
        <v>184</v>
      </c>
      <c r="C200" s="82"/>
      <c r="D200" s="82"/>
      <c r="E200" s="306"/>
      <c r="F200" s="320"/>
    </row>
    <row r="201" spans="1:6" ht="30">
      <c r="A201" s="418" t="s">
        <v>29</v>
      </c>
      <c r="B201" s="234" t="s">
        <v>18</v>
      </c>
      <c r="C201" s="72">
        <v>1.5</v>
      </c>
      <c r="D201" s="81"/>
      <c r="E201" s="126" t="s">
        <v>116</v>
      </c>
      <c r="F201" s="304" t="s">
        <v>406</v>
      </c>
    </row>
    <row r="202" spans="1:6" ht="45">
      <c r="A202" s="419"/>
      <c r="B202" s="33" t="s">
        <v>258</v>
      </c>
      <c r="C202" s="104"/>
      <c r="D202" s="81"/>
      <c r="E202" s="304" t="s">
        <v>260</v>
      </c>
      <c r="F202" s="305"/>
    </row>
    <row r="203" spans="1:6" ht="15">
      <c r="A203" s="420"/>
      <c r="B203" s="33" t="s">
        <v>259</v>
      </c>
      <c r="C203" s="104"/>
      <c r="D203" s="81"/>
      <c r="E203" s="306"/>
      <c r="F203" s="306"/>
    </row>
    <row r="204" spans="1:6" ht="15">
      <c r="A204" s="446" t="s">
        <v>424</v>
      </c>
      <c r="B204" s="266" t="s">
        <v>104</v>
      </c>
      <c r="C204" s="238">
        <v>1</v>
      </c>
      <c r="D204" s="85"/>
      <c r="E204" s="452" t="s">
        <v>103</v>
      </c>
      <c r="F204" s="304" t="s">
        <v>406</v>
      </c>
    </row>
    <row r="205" spans="1:6" ht="15">
      <c r="A205" s="447"/>
      <c r="B205" s="86" t="s">
        <v>102</v>
      </c>
      <c r="C205" s="87"/>
      <c r="D205" s="85"/>
      <c r="E205" s="453"/>
      <c r="F205" s="305"/>
    </row>
    <row r="206" spans="1:6" ht="30">
      <c r="A206" s="448"/>
      <c r="B206" s="86" t="s">
        <v>124</v>
      </c>
      <c r="C206" s="87"/>
      <c r="D206" s="85"/>
      <c r="E206" s="454"/>
      <c r="F206" s="306"/>
    </row>
    <row r="207" spans="1:6" ht="15.75">
      <c r="A207" s="410" t="s">
        <v>19</v>
      </c>
      <c r="B207" s="410"/>
      <c r="C207" s="93">
        <f>C7+C24+C40+C90+C97+C114+C122</f>
        <v>100</v>
      </c>
      <c r="D207" s="94"/>
      <c r="E207" s="95"/>
      <c r="F207" s="96"/>
    </row>
    <row r="208" spans="1:6" ht="18.75">
      <c r="A208" s="402" t="s">
        <v>434</v>
      </c>
      <c r="B208" s="403"/>
      <c r="C208" s="404" t="s">
        <v>435</v>
      </c>
      <c r="D208" s="405"/>
      <c r="E208" s="405"/>
      <c r="F208" s="406"/>
    </row>
    <row r="209" spans="1:6" ht="27" customHeight="1">
      <c r="A209" s="487" t="s">
        <v>443</v>
      </c>
      <c r="B209" s="487"/>
      <c r="C209" s="37">
        <v>2</v>
      </c>
      <c r="D209" s="112"/>
      <c r="E209" s="19"/>
      <c r="F209" s="304" t="s">
        <v>437</v>
      </c>
    </row>
    <row r="210" spans="1:6" ht="15.75">
      <c r="A210" s="488" t="s">
        <v>438</v>
      </c>
      <c r="B210" s="489"/>
      <c r="C210" s="185"/>
      <c r="D210" s="186"/>
      <c r="E210" s="184"/>
      <c r="F210" s="305"/>
    </row>
    <row r="211" spans="1:6" ht="54" customHeight="1">
      <c r="A211" s="485" t="s">
        <v>439</v>
      </c>
      <c r="B211" s="486"/>
      <c r="C211" s="185"/>
      <c r="D211" s="186"/>
      <c r="E211" s="184"/>
      <c r="F211" s="306"/>
    </row>
  </sheetData>
  <sheetProtection/>
  <mergeCells count="168">
    <mergeCell ref="A21:A23"/>
    <mergeCell ref="E21:E23"/>
    <mergeCell ref="F21:F23"/>
    <mergeCell ref="A208:B208"/>
    <mergeCell ref="C208:F208"/>
    <mergeCell ref="F91:F96"/>
    <mergeCell ref="E41:E43"/>
    <mergeCell ref="F41:F43"/>
    <mergeCell ref="A44:A46"/>
    <mergeCell ref="A210:B210"/>
    <mergeCell ref="E132:E133"/>
    <mergeCell ref="F162:F165"/>
    <mergeCell ref="E169:E172"/>
    <mergeCell ref="E176:E178"/>
    <mergeCell ref="E92:E93"/>
    <mergeCell ref="E129:E131"/>
    <mergeCell ref="A209:B209"/>
    <mergeCell ref="A105:A107"/>
    <mergeCell ref="A98:A100"/>
    <mergeCell ref="E101:E103"/>
    <mergeCell ref="F101:F103"/>
    <mergeCell ref="F86:F89"/>
    <mergeCell ref="A211:B211"/>
    <mergeCell ref="F209:F211"/>
    <mergeCell ref="A111:A113"/>
    <mergeCell ref="F111:F113"/>
    <mergeCell ref="E111:E113"/>
    <mergeCell ref="A116:A117"/>
    <mergeCell ref="B116:B117"/>
    <mergeCell ref="C116:C117"/>
    <mergeCell ref="D116:D117"/>
    <mergeCell ref="A41:A43"/>
    <mergeCell ref="A1:F1"/>
    <mergeCell ref="A2:F2"/>
    <mergeCell ref="E98:E100"/>
    <mergeCell ref="E94:E96"/>
    <mergeCell ref="A58:A60"/>
    <mergeCell ref="A61:A63"/>
    <mergeCell ref="E13:E16"/>
    <mergeCell ref="A3:F3"/>
    <mergeCell ref="E86:E89"/>
    <mergeCell ref="F50:F52"/>
    <mergeCell ref="E9:E11"/>
    <mergeCell ref="F9:F10"/>
    <mergeCell ref="A17:A19"/>
    <mergeCell ref="B17:B19"/>
    <mergeCell ref="B67:B68"/>
    <mergeCell ref="C17:C19"/>
    <mergeCell ref="D17:D19"/>
    <mergeCell ref="E17:E18"/>
    <mergeCell ref="F17:F19"/>
    <mergeCell ref="D91:D93"/>
    <mergeCell ref="E62:E63"/>
    <mergeCell ref="E74:E78"/>
    <mergeCell ref="E79:E82"/>
    <mergeCell ref="E44:E46"/>
    <mergeCell ref="F44:F46"/>
    <mergeCell ref="F64:F66"/>
    <mergeCell ref="E64:E66"/>
    <mergeCell ref="F67:F73"/>
    <mergeCell ref="E47:E49"/>
    <mergeCell ref="A13:A16"/>
    <mergeCell ref="E83:E85"/>
    <mergeCell ref="E67:E68"/>
    <mergeCell ref="A67:A68"/>
    <mergeCell ref="A79:A82"/>
    <mergeCell ref="A83:A85"/>
    <mergeCell ref="E58:E60"/>
    <mergeCell ref="A47:A49"/>
    <mergeCell ref="A50:A52"/>
    <mergeCell ref="E50:E52"/>
    <mergeCell ref="A142:A144"/>
    <mergeCell ref="F139:F141"/>
    <mergeCell ref="F142:F144"/>
    <mergeCell ref="F13:F16"/>
    <mergeCell ref="F98:F100"/>
    <mergeCell ref="E109:E110"/>
    <mergeCell ref="F109:F110"/>
    <mergeCell ref="F83:F85"/>
    <mergeCell ref="F53:F55"/>
    <mergeCell ref="F58:F60"/>
    <mergeCell ref="F179:F181"/>
    <mergeCell ref="E182:E184"/>
    <mergeCell ref="F182:F184"/>
    <mergeCell ref="E135:E137"/>
    <mergeCell ref="A159:A161"/>
    <mergeCell ref="A149:A151"/>
    <mergeCell ref="E156:E158"/>
    <mergeCell ref="F156:F158"/>
    <mergeCell ref="A156:A158"/>
    <mergeCell ref="A145:A147"/>
    <mergeCell ref="F185:F187"/>
    <mergeCell ref="F169:F172"/>
    <mergeCell ref="F191:F193"/>
    <mergeCell ref="A139:A141"/>
    <mergeCell ref="E173:E175"/>
    <mergeCell ref="F173:F175"/>
    <mergeCell ref="F176:F178"/>
    <mergeCell ref="E179:E181"/>
    <mergeCell ref="A188:A190"/>
    <mergeCell ref="E185:E187"/>
    <mergeCell ref="E202:E203"/>
    <mergeCell ref="E204:E206"/>
    <mergeCell ref="F204:F206"/>
    <mergeCell ref="A207:B207"/>
    <mergeCell ref="F201:F203"/>
    <mergeCell ref="E194:E196"/>
    <mergeCell ref="F194:F196"/>
    <mergeCell ref="A173:A175"/>
    <mergeCell ref="A176:A178"/>
    <mergeCell ref="F188:F190"/>
    <mergeCell ref="E197:E200"/>
    <mergeCell ref="F197:F200"/>
    <mergeCell ref="E188:E190"/>
    <mergeCell ref="E191:E193"/>
    <mergeCell ref="A191:A193"/>
    <mergeCell ref="A194:A196"/>
    <mergeCell ref="A197:A200"/>
    <mergeCell ref="A101:A103"/>
    <mergeCell ref="F145:F147"/>
    <mergeCell ref="E148:E151"/>
    <mergeCell ref="F148:F151"/>
    <mergeCell ref="A153:A155"/>
    <mergeCell ref="A124:A126"/>
    <mergeCell ref="A129:A131"/>
    <mergeCell ref="A132:A134"/>
    <mergeCell ref="A135:A137"/>
    <mergeCell ref="E105:E107"/>
    <mergeCell ref="A86:A89"/>
    <mergeCell ref="A74:A78"/>
    <mergeCell ref="A179:A181"/>
    <mergeCell ref="A204:A206"/>
    <mergeCell ref="A201:A203"/>
    <mergeCell ref="A182:A184"/>
    <mergeCell ref="A185:A187"/>
    <mergeCell ref="A162:A165"/>
    <mergeCell ref="A166:A168"/>
    <mergeCell ref="A169:A172"/>
    <mergeCell ref="A35:A39"/>
    <mergeCell ref="E116:E117"/>
    <mergeCell ref="A53:A55"/>
    <mergeCell ref="E53:E55"/>
    <mergeCell ref="F61:F63"/>
    <mergeCell ref="C67:C68"/>
    <mergeCell ref="D67:D68"/>
    <mergeCell ref="A64:A66"/>
    <mergeCell ref="A94:A96"/>
    <mergeCell ref="A91:A93"/>
    <mergeCell ref="E166:E168"/>
    <mergeCell ref="F166:F168"/>
    <mergeCell ref="E159:E161"/>
    <mergeCell ref="F159:F161"/>
    <mergeCell ref="E162:E165"/>
    <mergeCell ref="A27:A29"/>
    <mergeCell ref="A109:A110"/>
    <mergeCell ref="B109:B110"/>
    <mergeCell ref="C109:C110"/>
    <mergeCell ref="D109:D110"/>
    <mergeCell ref="E35:E39"/>
    <mergeCell ref="E152:E155"/>
    <mergeCell ref="F152:F155"/>
    <mergeCell ref="E145:E147"/>
    <mergeCell ref="F116:F117"/>
    <mergeCell ref="E125:E127"/>
    <mergeCell ref="F125:F127"/>
    <mergeCell ref="F105:F107"/>
    <mergeCell ref="F74:F82"/>
    <mergeCell ref="F47:F49"/>
  </mergeCells>
  <printOptions/>
  <pageMargins left="0.24" right="0" top="0.11811023622047245" bottom="0.11811023622047245" header="0.0984251968503937" footer="0"/>
  <pageSetup horizontalDpi="600" verticalDpi="600" orientation="landscape" paperSize="9" r:id="rId2"/>
  <headerFooter differentFirst="1">
    <oddHeader>&amp;C&amp;P</oddHeader>
  </headerFooter>
  <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G16"/>
  <sheetViews>
    <sheetView zoomScale="85" zoomScaleNormal="85" zoomScalePageLayoutView="0" workbookViewId="0" topLeftCell="A1">
      <selection activeCell="G15" sqref="G15"/>
    </sheetView>
  </sheetViews>
  <sheetFormatPr defaultColWidth="9.28125" defaultRowHeight="12.75"/>
  <cols>
    <col min="1" max="1" width="5.421875" style="8" customWidth="1"/>
    <col min="2" max="2" width="43.140625" style="8" customWidth="1"/>
    <col min="3" max="3" width="12.28125" style="8" customWidth="1"/>
    <col min="4" max="4" width="9.421875" style="8" customWidth="1"/>
    <col min="5" max="5" width="9.7109375" style="8" customWidth="1"/>
    <col min="6" max="6" width="9.57421875" style="8" customWidth="1"/>
    <col min="7" max="7" width="11.28125" style="8" customWidth="1"/>
    <col min="8" max="16384" width="9.28125" style="8" customWidth="1"/>
  </cols>
  <sheetData>
    <row r="1" spans="1:7" ht="18.75">
      <c r="A1" s="492" t="s">
        <v>107</v>
      </c>
      <c r="B1" s="492"/>
      <c r="C1" s="492"/>
      <c r="D1" s="492"/>
      <c r="E1" s="492"/>
      <c r="F1" s="492"/>
      <c r="G1" s="492"/>
    </row>
    <row r="2" ht="10.5" customHeight="1"/>
    <row r="3" spans="1:7" ht="39" customHeight="1">
      <c r="A3" s="105" t="s">
        <v>0</v>
      </c>
      <c r="B3" s="105" t="s">
        <v>106</v>
      </c>
      <c r="C3" s="106" t="s">
        <v>255</v>
      </c>
      <c r="D3" s="106" t="s">
        <v>98</v>
      </c>
      <c r="E3" s="106" t="s">
        <v>123</v>
      </c>
      <c r="F3" s="106" t="s">
        <v>217</v>
      </c>
      <c r="G3" s="105" t="s">
        <v>240</v>
      </c>
    </row>
    <row r="4" spans="1:7" ht="24.75" customHeight="1">
      <c r="A4" s="9" t="s">
        <v>250</v>
      </c>
      <c r="B4" s="493" t="s">
        <v>251</v>
      </c>
      <c r="C4" s="494"/>
      <c r="D4" s="494"/>
      <c r="E4" s="494"/>
      <c r="F4" s="494"/>
      <c r="G4" s="495"/>
    </row>
    <row r="5" spans="1:7" ht="23.25" customHeight="1">
      <c r="A5" s="10">
        <v>1</v>
      </c>
      <c r="B5" s="11" t="s">
        <v>232</v>
      </c>
      <c r="C5" s="9">
        <v>91</v>
      </c>
      <c r="D5" s="110" t="s">
        <v>254</v>
      </c>
      <c r="E5" s="10"/>
      <c r="F5" s="10"/>
      <c r="G5" s="10"/>
    </row>
    <row r="6" spans="1:7" ht="23.25" customHeight="1">
      <c r="A6" s="10">
        <v>2</v>
      </c>
      <c r="B6" s="100" t="s">
        <v>233</v>
      </c>
      <c r="C6" s="9">
        <v>97.5</v>
      </c>
      <c r="D6" s="110" t="s">
        <v>254</v>
      </c>
      <c r="E6" s="10"/>
      <c r="F6" s="10"/>
      <c r="G6" s="10"/>
    </row>
    <row r="7" spans="1:7" ht="23.25" customHeight="1">
      <c r="A7" s="10">
        <v>3</v>
      </c>
      <c r="B7" s="11" t="s">
        <v>241</v>
      </c>
      <c r="C7" s="9">
        <v>95</v>
      </c>
      <c r="D7" s="110" t="s">
        <v>254</v>
      </c>
      <c r="E7" s="10"/>
      <c r="F7" s="10"/>
      <c r="G7" s="10"/>
    </row>
    <row r="8" spans="1:7" ht="23.25" customHeight="1">
      <c r="A8" s="10">
        <v>4</v>
      </c>
      <c r="B8" s="11" t="s">
        <v>242</v>
      </c>
      <c r="C8" s="9">
        <v>95.5</v>
      </c>
      <c r="D8" s="110" t="s">
        <v>254</v>
      </c>
      <c r="E8" s="10"/>
      <c r="F8" s="10"/>
      <c r="G8" s="10"/>
    </row>
    <row r="9" spans="1:7" ht="23.25" customHeight="1">
      <c r="A9" s="10">
        <v>5</v>
      </c>
      <c r="B9" s="11" t="s">
        <v>243</v>
      </c>
      <c r="C9" s="9">
        <v>93.5</v>
      </c>
      <c r="D9" s="110" t="s">
        <v>254</v>
      </c>
      <c r="E9" s="10"/>
      <c r="F9" s="10"/>
      <c r="G9" s="10"/>
    </row>
    <row r="10" spans="1:7" ht="23.25" customHeight="1">
      <c r="A10" s="10">
        <v>6</v>
      </c>
      <c r="B10" s="11" t="s">
        <v>244</v>
      </c>
      <c r="C10" s="9">
        <v>94</v>
      </c>
      <c r="D10" s="110" t="s">
        <v>254</v>
      </c>
      <c r="E10" s="10"/>
      <c r="F10" s="10"/>
      <c r="G10" s="10"/>
    </row>
    <row r="11" spans="1:7" ht="23.25" customHeight="1">
      <c r="A11" s="10">
        <v>7</v>
      </c>
      <c r="B11" s="11" t="s">
        <v>245</v>
      </c>
      <c r="C11" s="9">
        <v>90.5</v>
      </c>
      <c r="D11" s="110" t="s">
        <v>254</v>
      </c>
      <c r="E11" s="10"/>
      <c r="F11" s="10"/>
      <c r="G11" s="10"/>
    </row>
    <row r="12" spans="1:7" ht="23.25" customHeight="1">
      <c r="A12" s="10">
        <v>8</v>
      </c>
      <c r="B12" s="11" t="s">
        <v>246</v>
      </c>
      <c r="C12" s="9">
        <v>90.5</v>
      </c>
      <c r="D12" s="110" t="s">
        <v>254</v>
      </c>
      <c r="E12" s="10"/>
      <c r="F12" s="10"/>
      <c r="G12" s="10"/>
    </row>
    <row r="13" spans="1:7" ht="23.25" customHeight="1">
      <c r="A13" s="10">
        <v>9</v>
      </c>
      <c r="B13" s="11" t="s">
        <v>247</v>
      </c>
      <c r="C13" s="9">
        <v>93.5</v>
      </c>
      <c r="D13" s="110" t="s">
        <v>254</v>
      </c>
      <c r="E13" s="10"/>
      <c r="F13" s="10"/>
      <c r="G13" s="10"/>
    </row>
    <row r="14" spans="1:7" ht="23.25" customHeight="1">
      <c r="A14" s="10">
        <v>10</v>
      </c>
      <c r="B14" s="11" t="s">
        <v>248</v>
      </c>
      <c r="C14" s="9">
        <v>96.5</v>
      </c>
      <c r="D14" s="110" t="s">
        <v>254</v>
      </c>
      <c r="E14" s="10"/>
      <c r="F14" s="10"/>
      <c r="G14" s="10"/>
    </row>
    <row r="15" spans="1:7" ht="23.25" customHeight="1">
      <c r="A15" s="10">
        <v>11</v>
      </c>
      <c r="B15" s="11" t="s">
        <v>249</v>
      </c>
      <c r="C15" s="9">
        <v>63</v>
      </c>
      <c r="D15" s="10"/>
      <c r="E15" s="111" t="s">
        <v>254</v>
      </c>
      <c r="F15" s="10"/>
      <c r="G15" s="10"/>
    </row>
    <row r="16" spans="1:7" ht="18.75">
      <c r="A16" s="107" t="s">
        <v>252</v>
      </c>
      <c r="B16" s="108" t="s">
        <v>253</v>
      </c>
      <c r="C16" s="107">
        <v>100</v>
      </c>
      <c r="D16" s="285"/>
      <c r="E16" s="285"/>
      <c r="F16" s="109" t="s">
        <v>254</v>
      </c>
      <c r="G16" s="285"/>
    </row>
  </sheetData>
  <sheetProtection/>
  <mergeCells count="2">
    <mergeCell ref="A1:G1"/>
    <mergeCell ref="B4:G4"/>
  </mergeCells>
  <printOptions/>
  <pageMargins left="0.31496062992125984" right="0" top="0.35433070866141736"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Hung Viet</dc:creator>
  <cp:keywords/>
  <dc:description/>
  <cp:lastModifiedBy>Windows User</cp:lastModifiedBy>
  <cp:lastPrinted>2024-06-07T06:56:43Z</cp:lastPrinted>
  <dcterms:created xsi:type="dcterms:W3CDTF">2017-07-26T02:00:02Z</dcterms:created>
  <dcterms:modified xsi:type="dcterms:W3CDTF">2024-06-07T06:57:02Z</dcterms:modified>
  <cp:category/>
  <cp:version/>
  <cp:contentType/>
  <cp:contentStatus/>
</cp:coreProperties>
</file>